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819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G104" i="1"/>
  <c r="G81"/>
  <c r="G73"/>
  <c r="D83"/>
  <c r="C83"/>
  <c r="G74"/>
  <c r="D88"/>
  <c r="E88"/>
  <c r="F88"/>
  <c r="C88"/>
  <c r="D40"/>
  <c r="E40"/>
  <c r="F40"/>
  <c r="C40"/>
  <c r="G12"/>
  <c r="G13"/>
  <c r="G14"/>
  <c r="G15"/>
  <c r="G16"/>
  <c r="G17"/>
  <c r="G18"/>
  <c r="G19"/>
  <c r="G20"/>
  <c r="G21"/>
  <c r="G22"/>
  <c r="G23"/>
  <c r="G25"/>
  <c r="G26"/>
  <c r="G27"/>
  <c r="G28"/>
  <c r="G30"/>
  <c r="D31"/>
  <c r="E31"/>
  <c r="F31"/>
  <c r="C31"/>
  <c r="G35"/>
  <c r="G75"/>
  <c r="G76"/>
  <c r="G77"/>
  <c r="G78"/>
  <c r="G79"/>
  <c r="G80"/>
  <c r="G82"/>
  <c r="G39"/>
  <c r="G37"/>
  <c r="G36"/>
  <c r="G45"/>
  <c r="G46"/>
  <c r="G47"/>
  <c r="G48"/>
  <c r="G49"/>
  <c r="G50"/>
  <c r="G51"/>
  <c r="G52"/>
  <c r="G53"/>
  <c r="G54"/>
  <c r="G55"/>
  <c r="G56"/>
  <c r="G57"/>
  <c r="G59"/>
  <c r="C60"/>
  <c r="D60"/>
  <c r="E60"/>
  <c r="F60"/>
  <c r="G87"/>
  <c r="G88" s="1"/>
  <c r="G93"/>
  <c r="G94"/>
  <c r="G95"/>
  <c r="G96"/>
  <c r="G97"/>
  <c r="G98"/>
  <c r="G99"/>
  <c r="G100"/>
  <c r="G101"/>
  <c r="C102"/>
  <c r="D102"/>
  <c r="E102"/>
  <c r="F102"/>
  <c r="G40"/>
  <c r="G83"/>
  <c r="G60" l="1"/>
  <c r="G102"/>
  <c r="G31"/>
  <c r="G108" s="1"/>
</calcChain>
</file>

<file path=xl/sharedStrings.xml><?xml version="1.0" encoding="utf-8"?>
<sst xmlns="http://schemas.openxmlformats.org/spreadsheetml/2006/main" count="100" uniqueCount="51">
  <si>
    <t xml:space="preserve">§ </t>
  </si>
  <si>
    <t>Treść</t>
  </si>
  <si>
    <t>Razem</t>
  </si>
  <si>
    <t>Rozdział 80146 - Dokształcanie i doskonalenie nauczycieli</t>
  </si>
  <si>
    <t xml:space="preserve"> Zakup usług pozostałych</t>
  </si>
  <si>
    <t xml:space="preserve"> Podróże służbowe krajowe</t>
  </si>
  <si>
    <t xml:space="preserve"> Szkolenia pracowników niebędących</t>
  </si>
  <si>
    <r>
      <t xml:space="preserve"> </t>
    </r>
    <r>
      <rPr>
        <sz val="10"/>
        <rFont val="Arial"/>
        <charset val="238"/>
      </rPr>
      <t>członakmi korpusu służby cywilnej</t>
    </r>
  </si>
  <si>
    <t>x</t>
  </si>
  <si>
    <t xml:space="preserve"> RAZEM</t>
  </si>
  <si>
    <t>80148 - Stołówki szkolne i przedszkolne</t>
  </si>
  <si>
    <t xml:space="preserve"> Wydatki osobowe</t>
  </si>
  <si>
    <t xml:space="preserve"> niezaliczone do wynagrodzeń</t>
  </si>
  <si>
    <r>
      <t xml:space="preserve"> </t>
    </r>
    <r>
      <rPr>
        <sz val="10"/>
        <rFont val="Arial"/>
        <charset val="238"/>
      </rPr>
      <t>Wynagrodzenia osobowe pracown.</t>
    </r>
  </si>
  <si>
    <t xml:space="preserve"> Dodatkowe wynagrodzenie roczne</t>
  </si>
  <si>
    <t xml:space="preserve"> Składki na Fundusz Pracy</t>
  </si>
  <si>
    <t xml:space="preserve"> Zakup materiałów i wyposażenia</t>
  </si>
  <si>
    <t xml:space="preserve"> Zakup środków żywności</t>
  </si>
  <si>
    <t xml:space="preserve"> Zakup energii</t>
  </si>
  <si>
    <t xml:space="preserve"> Zakup usług remontowych</t>
  </si>
  <si>
    <t xml:space="preserve"> Zakup usług zdrowotnych</t>
  </si>
  <si>
    <t xml:space="preserve"> Odpis na ZFŚS</t>
  </si>
  <si>
    <r>
      <t xml:space="preserve"> </t>
    </r>
    <r>
      <rPr>
        <sz val="10"/>
        <rFont val="Arial"/>
        <charset val="238"/>
      </rPr>
      <t>członakami korpusu służby cywilnej</t>
    </r>
  </si>
  <si>
    <t>Rozdział 80195 - Pozostała działalność - ZFŚS</t>
  </si>
  <si>
    <t xml:space="preserve"> Odpis na ZFŚS - emeryci</t>
  </si>
  <si>
    <t>Rozdział 85401 - Świetlice szkolne</t>
  </si>
  <si>
    <t xml:space="preserve"> Zakup pomocy naukowych</t>
  </si>
  <si>
    <r>
      <t xml:space="preserve"> </t>
    </r>
    <r>
      <rPr>
        <sz val="10"/>
        <rFont val="Arial"/>
        <charset val="238"/>
      </rPr>
      <t>Składki na ubezpieczenia społeczne</t>
    </r>
  </si>
  <si>
    <t>liceach ogólnokształcących, liceach profilowanych i szkołach zawodowych</t>
  </si>
  <si>
    <t>oraz szkołach artystycznych</t>
  </si>
  <si>
    <t>RAZEM</t>
  </si>
  <si>
    <t>Gimnazjum Publiczne</t>
  </si>
  <si>
    <t>nauki i metod pracy dla dzieci i młodzieży w szkołach podstawowych, gimnazjach,</t>
  </si>
  <si>
    <t>Rozdział 80150 - Realizacja zadań wymagających stosowania specjalnej organizacji</t>
  </si>
  <si>
    <t>Rozdział 80104 - Przedszkola Samorządowe</t>
  </si>
  <si>
    <t xml:space="preserve"> Wynagrodzenia bezosobowe</t>
  </si>
  <si>
    <t xml:space="preserve"> Opłaty z tytułu zakupu usług</t>
  </si>
  <si>
    <t xml:space="preserve"> telekomunikacyjnych</t>
  </si>
  <si>
    <t xml:space="preserve"> Różne opłaty i składki</t>
  </si>
  <si>
    <t>Przedszkola Niepubliczne</t>
  </si>
  <si>
    <t>"Jaś i Małgosia"</t>
  </si>
  <si>
    <t>"Akademia Malucha"</t>
  </si>
  <si>
    <t>Razem przedszkola - 80104</t>
  </si>
  <si>
    <t xml:space="preserve">Szkoła Podstawowa Nr 1 </t>
  </si>
  <si>
    <t>Przedszkole Samorządowe Nr 1</t>
  </si>
  <si>
    <t>Przedszkole Samorządowe Nr 2</t>
  </si>
  <si>
    <t>ZESTAWIENIE WYBRANYCH WYDATKÓW OŚWIATOWYCH NA 2017 ROK</t>
  </si>
  <si>
    <t>§ 2540</t>
  </si>
  <si>
    <t>§ 4330</t>
  </si>
  <si>
    <t>Przedszkola w innych gminach</t>
  </si>
  <si>
    <t>Załącznik nr 2 do uchwały nr XXXVI/205/17 Rady Miejskiej Ciechocinka z dnia 26 czerwca  2017 roku</t>
  </si>
</sst>
</file>

<file path=xl/styles.xml><?xml version="1.0" encoding="utf-8"?>
<styleSheet xmlns="http://schemas.openxmlformats.org/spreadsheetml/2006/main">
  <fonts count="26">
    <font>
      <sz val="10"/>
      <name val="Arial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Lucida Sans Unicode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name val="Lucida Sans Unicode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4659260841701"/>
        <bgColor indexed="26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4" borderId="0" applyNumberFormat="0" applyBorder="0" applyAlignment="0" applyProtection="0"/>
    <xf numFmtId="0" fontId="6" fillId="0" borderId="3" applyNumberFormat="0" applyFill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20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3" fillId="23" borderId="9" applyNumberFormat="0" applyAlignment="0" applyProtection="0"/>
    <xf numFmtId="0" fontId="17" fillId="3" borderId="0" applyNumberFormat="0" applyBorder="0" applyAlignment="0" applyProtection="0"/>
  </cellStyleXfs>
  <cellXfs count="107">
    <xf numFmtId="0" fontId="0" fillId="0" borderId="0" xfId="0"/>
    <xf numFmtId="0" fontId="18" fillId="0" borderId="0" xfId="0" applyFont="1" applyAlignment="1">
      <alignment horizontal="center"/>
    </xf>
    <xf numFmtId="0" fontId="0" fillId="24" borderId="10" xfId="0" applyFill="1" applyBorder="1" applyAlignment="1">
      <alignment horizontal="center"/>
    </xf>
    <xf numFmtId="0" fontId="0" fillId="24" borderId="11" xfId="0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/>
    </xf>
    <xf numFmtId="2" fontId="0" fillId="0" borderId="12" xfId="0" applyNumberFormat="1" applyBorder="1"/>
    <xf numFmtId="2" fontId="0" fillId="0" borderId="13" xfId="0" applyNumberFormat="1" applyBorder="1"/>
    <xf numFmtId="0" fontId="0" fillId="0" borderId="14" xfId="0" applyBorder="1" applyAlignment="1">
      <alignment horizontal="center"/>
    </xf>
    <xf numFmtId="0" fontId="21" fillId="0" borderId="14" xfId="0" applyFont="1" applyBorder="1"/>
    <xf numFmtId="0" fontId="18" fillId="0" borderId="10" xfId="0" applyFont="1" applyBorder="1" applyAlignment="1">
      <alignment horizontal="center"/>
    </xf>
    <xf numFmtId="0" fontId="18" fillId="0" borderId="10" xfId="0" applyFont="1" applyBorder="1"/>
    <xf numFmtId="0" fontId="0" fillId="0" borderId="15" xfId="0" applyBorder="1" applyAlignment="1">
      <alignment horizontal="center"/>
    </xf>
    <xf numFmtId="0" fontId="0" fillId="0" borderId="0" xfId="0" applyBorder="1"/>
    <xf numFmtId="0" fontId="21" fillId="0" borderId="12" xfId="0" applyFont="1" applyBorder="1"/>
    <xf numFmtId="0" fontId="18" fillId="0" borderId="15" xfId="0" applyFont="1" applyBorder="1" applyAlignment="1">
      <alignment horizontal="center"/>
    </xf>
    <xf numFmtId="0" fontId="18" fillId="0" borderId="0" xfId="0" applyFont="1" applyBorder="1"/>
    <xf numFmtId="2" fontId="18" fillId="0" borderId="0" xfId="0" applyNumberFormat="1" applyFont="1" applyBorder="1"/>
    <xf numFmtId="2" fontId="18" fillId="0" borderId="13" xfId="0" applyNumberFormat="1" applyFont="1" applyBorder="1"/>
    <xf numFmtId="0" fontId="18" fillId="0" borderId="14" xfId="0" applyFont="1" applyBorder="1" applyAlignment="1">
      <alignment horizontal="center"/>
    </xf>
    <xf numFmtId="0" fontId="18" fillId="0" borderId="14" xfId="0" applyFont="1" applyBorder="1"/>
    <xf numFmtId="4" fontId="0" fillId="0" borderId="12" xfId="0" applyNumberFormat="1" applyBorder="1"/>
    <xf numFmtId="4" fontId="0" fillId="0" borderId="14" xfId="0" applyNumberFormat="1" applyBorder="1"/>
    <xf numFmtId="4" fontId="18" fillId="0" borderId="10" xfId="0" applyNumberFormat="1" applyFont="1" applyBorder="1"/>
    <xf numFmtId="4" fontId="0" fillId="0" borderId="13" xfId="0" applyNumberFormat="1" applyBorder="1"/>
    <xf numFmtId="4" fontId="0" fillId="0" borderId="16" xfId="0" applyNumberFormat="1" applyBorder="1"/>
    <xf numFmtId="4" fontId="18" fillId="0" borderId="11" xfId="0" applyNumberFormat="1" applyFont="1" applyBorder="1"/>
    <xf numFmtId="4" fontId="18" fillId="0" borderId="14" xfId="0" applyNumberFormat="1" applyFont="1" applyBorder="1"/>
    <xf numFmtId="4" fontId="18" fillId="0" borderId="16" xfId="0" applyNumberFormat="1" applyFont="1" applyBorder="1"/>
    <xf numFmtId="0" fontId="23" fillId="0" borderId="0" xfId="0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 applyAlignment="1">
      <alignment horizontal="left"/>
    </xf>
    <xf numFmtId="4" fontId="23" fillId="0" borderId="12" xfId="0" applyNumberFormat="1" applyFont="1" applyBorder="1" applyAlignment="1">
      <alignment horizontal="right"/>
    </xf>
    <xf numFmtId="4" fontId="23" fillId="0" borderId="13" xfId="0" applyNumberFormat="1" applyFont="1" applyBorder="1" applyAlignment="1">
      <alignment horizontal="right"/>
    </xf>
    <xf numFmtId="4" fontId="0" fillId="0" borderId="0" xfId="0" applyNumberFormat="1" applyFill="1" applyBorder="1"/>
    <xf numFmtId="0" fontId="20" fillId="0" borderId="0" xfId="0" applyFont="1" applyBorder="1" applyAlignment="1">
      <alignment horizontal="center"/>
    </xf>
    <xf numFmtId="4" fontId="23" fillId="0" borderId="0" xfId="0" applyNumberFormat="1" applyFont="1" applyBorder="1" applyAlignment="1">
      <alignment horizontal="right"/>
    </xf>
    <xf numFmtId="4" fontId="0" fillId="0" borderId="0" xfId="0" applyNumberFormat="1" applyBorder="1"/>
    <xf numFmtId="4" fontId="18" fillId="0" borderId="0" xfId="0" applyNumberFormat="1" applyFont="1" applyBorder="1"/>
    <xf numFmtId="2" fontId="0" fillId="0" borderId="0" xfId="0" applyNumberFormat="1" applyBorder="1"/>
    <xf numFmtId="0" fontId="23" fillId="0" borderId="0" xfId="0" applyFont="1" applyBorder="1" applyAlignment="1">
      <alignment horizontal="center"/>
    </xf>
    <xf numFmtId="4" fontId="23" fillId="0" borderId="0" xfId="0" applyNumberFormat="1" applyFont="1" applyBorder="1" applyAlignment="1">
      <alignment horizontal="center"/>
    </xf>
    <xf numFmtId="4" fontId="23" fillId="0" borderId="0" xfId="0" applyNumberFormat="1" applyFont="1" applyBorder="1"/>
    <xf numFmtId="0" fontId="0" fillId="0" borderId="0" xfId="0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25" fillId="0" borderId="18" xfId="0" applyFont="1" applyBorder="1"/>
    <xf numFmtId="4" fontId="23" fillId="0" borderId="19" xfId="0" applyNumberFormat="1" applyFont="1" applyBorder="1"/>
    <xf numFmtId="4" fontId="23" fillId="0" borderId="20" xfId="0" applyNumberFormat="1" applyFont="1" applyBorder="1"/>
    <xf numFmtId="4" fontId="23" fillId="0" borderId="13" xfId="0" applyNumberFormat="1" applyFont="1" applyBorder="1"/>
    <xf numFmtId="4" fontId="18" fillId="0" borderId="21" xfId="0" applyNumberFormat="1" applyFont="1" applyBorder="1"/>
    <xf numFmtId="0" fontId="18" fillId="0" borderId="22" xfId="0" applyFont="1" applyBorder="1" applyAlignment="1">
      <alignment horizontal="left"/>
    </xf>
    <xf numFmtId="4" fontId="18" fillId="0" borderId="22" xfId="0" applyNumberFormat="1" applyFont="1" applyBorder="1" applyAlignment="1">
      <alignment horizontal="right"/>
    </xf>
    <xf numFmtId="4" fontId="18" fillId="0" borderId="23" xfId="0" applyNumberFormat="1" applyFont="1" applyBorder="1"/>
    <xf numFmtId="0" fontId="23" fillId="0" borderId="0" xfId="0" applyFont="1" applyFill="1" applyBorder="1"/>
    <xf numFmtId="0" fontId="18" fillId="0" borderId="0" xfId="0" applyFont="1"/>
    <xf numFmtId="0" fontId="18" fillId="0" borderId="0" xfId="0" applyFont="1" applyFill="1" applyBorder="1"/>
    <xf numFmtId="4" fontId="18" fillId="0" borderId="0" xfId="0" applyNumberFormat="1" applyFont="1"/>
    <xf numFmtId="0" fontId="18" fillId="0" borderId="18" xfId="0" applyFont="1" applyBorder="1"/>
    <xf numFmtId="4" fontId="18" fillId="0" borderId="18" xfId="0" applyNumberFormat="1" applyFont="1" applyBorder="1"/>
    <xf numFmtId="0" fontId="23" fillId="0" borderId="0" xfId="0" applyFont="1" applyBorder="1" applyAlignment="1">
      <alignment horizontal="left"/>
    </xf>
    <xf numFmtId="4" fontId="18" fillId="0" borderId="24" xfId="0" applyNumberFormat="1" applyFont="1" applyBorder="1" applyAlignment="1">
      <alignment horizontal="right"/>
    </xf>
    <xf numFmtId="4" fontId="23" fillId="0" borderId="19" xfId="0" applyNumberFormat="1" applyFont="1" applyBorder="1" applyAlignment="1">
      <alignment horizontal="right"/>
    </xf>
    <xf numFmtId="0" fontId="18" fillId="0" borderId="25" xfId="0" applyFont="1" applyBorder="1" applyAlignment="1">
      <alignment horizontal="center"/>
    </xf>
    <xf numFmtId="0" fontId="23" fillId="0" borderId="26" xfId="0" applyFont="1" applyBorder="1" applyAlignment="1">
      <alignment horizontal="center"/>
    </xf>
    <xf numFmtId="4" fontId="0" fillId="0" borderId="0" xfId="0" applyNumberFormat="1"/>
    <xf numFmtId="0" fontId="0" fillId="0" borderId="0" xfId="0" applyBorder="1" applyAlignment="1"/>
    <xf numFmtId="0" fontId="0" fillId="0" borderId="0" xfId="0" applyAlignment="1"/>
    <xf numFmtId="0" fontId="18" fillId="0" borderId="0" xfId="0" applyFont="1" applyBorder="1" applyAlignment="1"/>
    <xf numFmtId="0" fontId="18" fillId="0" borderId="0" xfId="0" applyFont="1" applyBorder="1" applyAlignment="1">
      <alignment vertical="center"/>
    </xf>
    <xf numFmtId="0" fontId="23" fillId="0" borderId="0" xfId="0" applyFont="1" applyBorder="1" applyAlignment="1"/>
    <xf numFmtId="0" fontId="19" fillId="0" borderId="0" xfId="0" applyFont="1" applyBorder="1" applyAlignment="1"/>
    <xf numFmtId="0" fontId="0" fillId="24" borderId="0" xfId="0" applyFill="1" applyBorder="1" applyAlignment="1"/>
    <xf numFmtId="0" fontId="0" fillId="24" borderId="0" xfId="0" applyFont="1" applyFill="1" applyBorder="1" applyAlignment="1"/>
    <xf numFmtId="0" fontId="18" fillId="0" borderId="26" xfId="0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4" fontId="18" fillId="0" borderId="0" xfId="0" applyNumberFormat="1" applyFont="1" applyBorder="1" applyAlignment="1">
      <alignment horizontal="right"/>
    </xf>
    <xf numFmtId="4" fontId="18" fillId="0" borderId="19" xfId="0" applyNumberFormat="1" applyFont="1" applyBorder="1" applyAlignment="1">
      <alignment horizontal="right"/>
    </xf>
    <xf numFmtId="4" fontId="18" fillId="0" borderId="13" xfId="0" applyNumberFormat="1" applyFont="1" applyBorder="1"/>
    <xf numFmtId="0" fontId="25" fillId="0" borderId="0" xfId="0" applyFont="1" applyBorder="1"/>
    <xf numFmtId="0" fontId="0" fillId="0" borderId="17" xfId="0" applyBorder="1"/>
    <xf numFmtId="4" fontId="0" fillId="0" borderId="17" xfId="0" applyNumberFormat="1" applyBorder="1"/>
    <xf numFmtId="4" fontId="0" fillId="0" borderId="27" xfId="0" applyNumberFormat="1" applyBorder="1"/>
    <xf numFmtId="0" fontId="0" fillId="0" borderId="0" xfId="0" applyAlignment="1">
      <alignment horizontal="center"/>
    </xf>
    <xf numFmtId="0" fontId="19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6" borderId="28" xfId="0" applyFont="1" applyFill="1" applyBorder="1" applyAlignment="1">
      <alignment horizontal="center" vertical="center"/>
    </xf>
    <xf numFmtId="0" fontId="0" fillId="26" borderId="12" xfId="0" applyFont="1" applyFill="1" applyBorder="1" applyAlignment="1">
      <alignment horizontal="center" vertical="center"/>
    </xf>
    <xf numFmtId="0" fontId="0" fillId="26" borderId="14" xfId="0" applyFont="1" applyFill="1" applyBorder="1" applyAlignment="1">
      <alignment horizontal="center" vertical="center"/>
    </xf>
    <xf numFmtId="0" fontId="23" fillId="26" borderId="28" xfId="0" applyFont="1" applyFill="1" applyBorder="1" applyAlignment="1">
      <alignment horizontal="center" vertical="center" wrapText="1"/>
    </xf>
    <xf numFmtId="0" fontId="23" fillId="26" borderId="12" xfId="0" applyFont="1" applyFill="1" applyBorder="1" applyAlignment="1">
      <alignment horizontal="center" vertical="center" wrapText="1"/>
    </xf>
    <xf numFmtId="0" fontId="23" fillId="26" borderId="14" xfId="0" applyFont="1" applyFill="1" applyBorder="1" applyAlignment="1">
      <alignment horizontal="center" vertical="center" wrapText="1"/>
    </xf>
    <xf numFmtId="0" fontId="23" fillId="26" borderId="28" xfId="0" applyFont="1" applyFill="1" applyBorder="1" applyAlignment="1">
      <alignment horizontal="center" wrapText="1"/>
    </xf>
    <xf numFmtId="0" fontId="23" fillId="26" borderId="12" xfId="0" applyFont="1" applyFill="1" applyBorder="1" applyAlignment="1">
      <alignment horizontal="center" wrapText="1"/>
    </xf>
    <xf numFmtId="0" fontId="23" fillId="26" borderId="14" xfId="0" applyFont="1" applyFill="1" applyBorder="1" applyAlignment="1">
      <alignment horizontal="center" wrapText="1"/>
    </xf>
    <xf numFmtId="0" fontId="24" fillId="0" borderId="0" xfId="0" applyFont="1" applyBorder="1" applyAlignment="1">
      <alignment horizontal="left"/>
    </xf>
    <xf numFmtId="0" fontId="20" fillId="25" borderId="15" xfId="0" applyFont="1" applyFill="1" applyBorder="1" applyAlignment="1">
      <alignment horizontal="center"/>
    </xf>
    <xf numFmtId="0" fontId="20" fillId="25" borderId="0" xfId="0" applyFont="1" applyFill="1" applyBorder="1" applyAlignment="1">
      <alignment horizontal="center"/>
    </xf>
    <xf numFmtId="0" fontId="20" fillId="25" borderId="13" xfId="0" applyFont="1" applyFill="1" applyBorder="1" applyAlignment="1">
      <alignment horizontal="center"/>
    </xf>
    <xf numFmtId="0" fontId="20" fillId="25" borderId="15" xfId="0" applyNumberFormat="1" applyFont="1" applyFill="1" applyBorder="1" applyAlignment="1">
      <alignment horizontal="center"/>
    </xf>
    <xf numFmtId="0" fontId="20" fillId="25" borderId="0" xfId="0" applyNumberFormat="1" applyFont="1" applyFill="1" applyBorder="1" applyAlignment="1">
      <alignment horizontal="center"/>
    </xf>
    <xf numFmtId="0" fontId="20" fillId="25" borderId="13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</cellXfs>
  <cellStyles count="42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Obliczenia" xfId="35" builtinId="22" customBuiltin="1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e" xfId="41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8"/>
  <sheetViews>
    <sheetView tabSelected="1" workbookViewId="0">
      <selection activeCell="H6" sqref="H6"/>
    </sheetView>
  </sheetViews>
  <sheetFormatPr defaultRowHeight="12.75"/>
  <cols>
    <col min="1" max="1" width="6.5703125" customWidth="1"/>
    <col min="2" max="2" width="31.28515625" customWidth="1"/>
    <col min="3" max="4" width="11.7109375" customWidth="1"/>
    <col min="5" max="5" width="12.42578125" customWidth="1"/>
    <col min="6" max="6" width="12.5703125" customWidth="1"/>
    <col min="7" max="8" width="11.7109375" customWidth="1"/>
    <col min="9" max="16" width="10.140625" bestFit="1" customWidth="1"/>
    <col min="17" max="17" width="11.85546875" customWidth="1"/>
    <col min="18" max="18" width="10.140625" bestFit="1" customWidth="1"/>
  </cols>
  <sheetData>
    <row r="1" spans="1:18" s="1" customFormat="1" ht="18">
      <c r="A1" s="87" t="s">
        <v>46</v>
      </c>
      <c r="B1" s="87"/>
      <c r="C1" s="87"/>
      <c r="D1" s="87"/>
      <c r="E1" s="87"/>
      <c r="F1" s="87"/>
      <c r="G1" s="87"/>
      <c r="H1" s="31"/>
    </row>
    <row r="2" spans="1:18" s="1" customFormat="1" ht="13.5" customHeight="1">
      <c r="A2" s="31"/>
      <c r="B2" s="31"/>
      <c r="C2" s="31"/>
      <c r="D2" s="31"/>
      <c r="E2" s="31"/>
      <c r="F2" s="31"/>
      <c r="G2" s="31"/>
      <c r="H2" s="31"/>
    </row>
    <row r="3" spans="1:18" s="1" customFormat="1" ht="13.5" customHeight="1">
      <c r="A3" s="99" t="s">
        <v>50</v>
      </c>
      <c r="B3" s="99"/>
      <c r="C3" s="99"/>
      <c r="D3" s="99"/>
      <c r="E3" s="99"/>
      <c r="F3" s="99"/>
      <c r="G3" s="99"/>
      <c r="H3" s="74"/>
    </row>
    <row r="4" spans="1:18">
      <c r="H4" s="70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ht="12.75" customHeight="1">
      <c r="A5" s="90" t="s">
        <v>0</v>
      </c>
      <c r="B5" s="90" t="s">
        <v>1</v>
      </c>
      <c r="C5" s="93" t="s">
        <v>43</v>
      </c>
      <c r="D5" s="93" t="s">
        <v>31</v>
      </c>
      <c r="E5" s="96" t="s">
        <v>44</v>
      </c>
      <c r="F5" s="96" t="s">
        <v>45</v>
      </c>
      <c r="G5" s="90" t="s">
        <v>2</v>
      </c>
      <c r="H5" s="75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spans="1:18">
      <c r="A6" s="91"/>
      <c r="B6" s="91"/>
      <c r="C6" s="94"/>
      <c r="D6" s="94"/>
      <c r="E6" s="97"/>
      <c r="F6" s="97"/>
      <c r="G6" s="91"/>
      <c r="H6" s="76"/>
      <c r="I6" s="73"/>
      <c r="J6" s="69"/>
      <c r="K6" s="88"/>
      <c r="L6" s="89"/>
      <c r="M6" s="73"/>
      <c r="N6" s="69"/>
      <c r="O6" s="73"/>
      <c r="P6" s="69"/>
      <c r="Q6" s="88"/>
      <c r="R6" s="89"/>
    </row>
    <row r="7" spans="1:18">
      <c r="A7" s="92"/>
      <c r="B7" s="92"/>
      <c r="C7" s="95"/>
      <c r="D7" s="95"/>
      <c r="E7" s="98"/>
      <c r="F7" s="98"/>
      <c r="G7" s="92"/>
      <c r="H7" s="75"/>
      <c r="I7" s="73"/>
      <c r="J7" s="42"/>
      <c r="K7" s="42"/>
      <c r="L7" s="42"/>
      <c r="M7" s="30"/>
      <c r="N7" s="42"/>
      <c r="O7" s="30"/>
      <c r="P7" s="42"/>
      <c r="Q7" s="30"/>
      <c r="R7" s="42"/>
    </row>
    <row r="8" spans="1:18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3">
        <v>7</v>
      </c>
      <c r="H8" s="75"/>
      <c r="I8" s="69"/>
      <c r="J8" s="45"/>
      <c r="K8" s="45"/>
      <c r="L8" s="45"/>
      <c r="M8" s="45"/>
      <c r="N8" s="45"/>
      <c r="O8" s="45"/>
      <c r="P8" s="45"/>
      <c r="Q8" s="45"/>
      <c r="R8" s="45"/>
    </row>
    <row r="9" spans="1:18">
      <c r="A9" s="4"/>
      <c r="B9" s="4"/>
      <c r="C9" s="4"/>
      <c r="D9" s="4"/>
      <c r="E9" s="4"/>
      <c r="F9" s="4"/>
      <c r="G9" s="5"/>
      <c r="H9" s="69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pans="1:18" ht="15.75">
      <c r="A10" s="100" t="s">
        <v>34</v>
      </c>
      <c r="B10" s="101"/>
      <c r="C10" s="101"/>
      <c r="D10" s="101"/>
      <c r="E10" s="101"/>
      <c r="F10" s="101"/>
      <c r="G10" s="102"/>
      <c r="H10" s="37"/>
      <c r="I10" s="72"/>
      <c r="J10" s="72"/>
      <c r="K10" s="14"/>
      <c r="L10" s="14"/>
      <c r="M10" s="14"/>
      <c r="N10" s="14"/>
      <c r="O10" s="14"/>
      <c r="P10" s="14"/>
      <c r="Q10" s="14"/>
      <c r="R10" s="14"/>
    </row>
    <row r="11" spans="1:18">
      <c r="A11" s="6">
        <v>3020</v>
      </c>
      <c r="B11" s="4" t="s">
        <v>11</v>
      </c>
      <c r="C11" s="34"/>
      <c r="D11" s="34"/>
      <c r="E11" s="34"/>
      <c r="F11" s="34"/>
      <c r="G11" s="35"/>
      <c r="H11" s="38"/>
      <c r="I11" s="43"/>
      <c r="J11" s="43"/>
      <c r="K11" s="44"/>
      <c r="L11" s="44"/>
      <c r="M11" s="44"/>
      <c r="N11" s="44"/>
      <c r="O11" s="44"/>
      <c r="P11" s="44"/>
      <c r="Q11" s="44"/>
      <c r="R11" s="44"/>
    </row>
    <row r="12" spans="1:18">
      <c r="A12" s="6"/>
      <c r="B12" s="4" t="s">
        <v>12</v>
      </c>
      <c r="C12" s="34"/>
      <c r="D12" s="34"/>
      <c r="E12" s="34">
        <v>6200</v>
      </c>
      <c r="F12" s="34">
        <v>6603</v>
      </c>
      <c r="G12" s="35">
        <f t="shared" ref="G12:G30" si="0">SUM(C12:F12)</f>
        <v>12803</v>
      </c>
      <c r="H12" s="38"/>
      <c r="I12" s="43"/>
      <c r="J12" s="43"/>
      <c r="K12" s="44"/>
      <c r="L12" s="44"/>
      <c r="M12" s="44"/>
      <c r="N12" s="44"/>
      <c r="O12" s="44"/>
      <c r="P12" s="44"/>
      <c r="Q12" s="44"/>
      <c r="R12" s="44"/>
    </row>
    <row r="13" spans="1:18">
      <c r="A13" s="6">
        <v>4010</v>
      </c>
      <c r="B13" s="15" t="s">
        <v>13</v>
      </c>
      <c r="C13" s="34"/>
      <c r="D13" s="34"/>
      <c r="E13" s="34">
        <v>621185</v>
      </c>
      <c r="F13" s="34">
        <v>861866</v>
      </c>
      <c r="G13" s="35">
        <f t="shared" si="0"/>
        <v>1483051</v>
      </c>
      <c r="H13" s="38"/>
      <c r="I13" s="43"/>
      <c r="J13" s="43"/>
      <c r="K13" s="44"/>
      <c r="L13" s="44"/>
      <c r="M13" s="44"/>
      <c r="N13" s="44"/>
      <c r="O13" s="44"/>
      <c r="P13" s="44"/>
      <c r="Q13" s="44"/>
      <c r="R13" s="44"/>
    </row>
    <row r="14" spans="1:18">
      <c r="A14" s="6">
        <v>4040</v>
      </c>
      <c r="B14" s="4" t="s">
        <v>14</v>
      </c>
      <c r="C14" s="34"/>
      <c r="D14" s="34"/>
      <c r="E14" s="34">
        <v>48001</v>
      </c>
      <c r="F14" s="34">
        <v>57403</v>
      </c>
      <c r="G14" s="35">
        <f t="shared" si="0"/>
        <v>105404</v>
      </c>
      <c r="H14" s="38"/>
      <c r="I14" s="43"/>
      <c r="J14" s="43"/>
      <c r="K14" s="44"/>
      <c r="L14" s="44"/>
      <c r="M14" s="44"/>
      <c r="N14" s="44"/>
      <c r="O14" s="44"/>
      <c r="P14" s="44"/>
      <c r="Q14" s="44"/>
      <c r="R14" s="44"/>
    </row>
    <row r="15" spans="1:18">
      <c r="A15" s="6">
        <v>4110</v>
      </c>
      <c r="B15" s="15" t="s">
        <v>27</v>
      </c>
      <c r="C15" s="34"/>
      <c r="D15" s="34"/>
      <c r="E15" s="34">
        <v>128807</v>
      </c>
      <c r="F15" s="34">
        <v>139287</v>
      </c>
      <c r="G15" s="35">
        <f t="shared" si="0"/>
        <v>268094</v>
      </c>
      <c r="H15" s="38"/>
      <c r="I15" s="43"/>
      <c r="J15" s="43"/>
      <c r="K15" s="44"/>
      <c r="L15" s="44"/>
      <c r="M15" s="44"/>
      <c r="N15" s="44"/>
      <c r="O15" s="44"/>
      <c r="P15" s="44"/>
      <c r="Q15" s="44"/>
      <c r="R15" s="44"/>
    </row>
    <row r="16" spans="1:18">
      <c r="A16" s="6">
        <v>4120</v>
      </c>
      <c r="B16" s="4" t="s">
        <v>15</v>
      </c>
      <c r="C16" s="34"/>
      <c r="D16" s="34"/>
      <c r="E16" s="34">
        <v>16224</v>
      </c>
      <c r="F16" s="34">
        <v>19955</v>
      </c>
      <c r="G16" s="35">
        <f t="shared" si="0"/>
        <v>36179</v>
      </c>
      <c r="H16" s="38"/>
      <c r="I16" s="43"/>
      <c r="J16" s="43"/>
      <c r="K16" s="44"/>
      <c r="L16" s="44"/>
      <c r="M16" s="44"/>
      <c r="N16" s="44"/>
      <c r="O16" s="44"/>
      <c r="P16" s="44"/>
      <c r="Q16" s="44"/>
      <c r="R16" s="44"/>
    </row>
    <row r="17" spans="1:18">
      <c r="A17" s="32">
        <v>4170</v>
      </c>
      <c r="B17" s="33" t="s">
        <v>35</v>
      </c>
      <c r="C17" s="34"/>
      <c r="D17" s="34"/>
      <c r="E17" s="34">
        <v>3600</v>
      </c>
      <c r="F17" s="34">
        <v>28440</v>
      </c>
      <c r="G17" s="35">
        <f t="shared" si="0"/>
        <v>32040</v>
      </c>
      <c r="H17" s="38"/>
      <c r="I17" s="43"/>
      <c r="J17" s="43"/>
      <c r="K17" s="44"/>
      <c r="L17" s="44"/>
      <c r="M17" s="44"/>
      <c r="N17" s="44"/>
      <c r="O17" s="44"/>
      <c r="P17" s="44"/>
      <c r="Q17" s="44"/>
      <c r="R17" s="44"/>
    </row>
    <row r="18" spans="1:18">
      <c r="A18" s="6">
        <v>4210</v>
      </c>
      <c r="B18" s="4" t="s">
        <v>16</v>
      </c>
      <c r="C18" s="34"/>
      <c r="D18" s="34"/>
      <c r="E18" s="34">
        <v>18870</v>
      </c>
      <c r="F18" s="34">
        <v>22801</v>
      </c>
      <c r="G18" s="35">
        <f t="shared" si="0"/>
        <v>41671</v>
      </c>
      <c r="H18" s="38"/>
      <c r="I18" s="43"/>
      <c r="J18" s="43"/>
      <c r="K18" s="44"/>
      <c r="L18" s="44"/>
      <c r="M18" s="44"/>
      <c r="N18" s="44"/>
      <c r="O18" s="44"/>
      <c r="P18" s="44"/>
      <c r="Q18" s="44"/>
      <c r="R18" s="44"/>
    </row>
    <row r="19" spans="1:18">
      <c r="A19" s="6">
        <v>4240</v>
      </c>
      <c r="B19" s="4" t="s">
        <v>26</v>
      </c>
      <c r="C19" s="34"/>
      <c r="D19" s="34"/>
      <c r="E19" s="34">
        <v>6500</v>
      </c>
      <c r="F19" s="34">
        <v>6252</v>
      </c>
      <c r="G19" s="35">
        <f t="shared" si="0"/>
        <v>12752</v>
      </c>
      <c r="H19" s="38"/>
      <c r="I19" s="43"/>
      <c r="J19" s="43"/>
      <c r="K19" s="44"/>
      <c r="L19" s="44"/>
      <c r="M19" s="44"/>
      <c r="N19" s="44"/>
      <c r="O19" s="44"/>
      <c r="P19" s="44"/>
      <c r="Q19" s="44"/>
      <c r="R19" s="44"/>
    </row>
    <row r="20" spans="1:18">
      <c r="A20" s="6">
        <v>4260</v>
      </c>
      <c r="B20" s="4" t="s">
        <v>18</v>
      </c>
      <c r="C20" s="34"/>
      <c r="D20" s="34"/>
      <c r="E20" s="34">
        <v>20500</v>
      </c>
      <c r="F20" s="34">
        <v>45527</v>
      </c>
      <c r="G20" s="35">
        <f t="shared" si="0"/>
        <v>66027</v>
      </c>
      <c r="H20" s="38"/>
      <c r="I20" s="43"/>
      <c r="J20" s="43"/>
      <c r="K20" s="44"/>
      <c r="L20" s="44"/>
      <c r="M20" s="44"/>
      <c r="N20" s="44"/>
      <c r="O20" s="44"/>
      <c r="P20" s="44"/>
      <c r="Q20" s="44"/>
      <c r="R20" s="44"/>
    </row>
    <row r="21" spans="1:18">
      <c r="A21" s="6">
        <v>4270</v>
      </c>
      <c r="B21" s="4" t="s">
        <v>19</v>
      </c>
      <c r="C21" s="34"/>
      <c r="D21" s="34"/>
      <c r="E21" s="34">
        <v>8557</v>
      </c>
      <c r="F21" s="34">
        <v>0</v>
      </c>
      <c r="G21" s="35">
        <f t="shared" si="0"/>
        <v>8557</v>
      </c>
      <c r="H21" s="38"/>
      <c r="I21" s="43"/>
      <c r="J21" s="43"/>
      <c r="K21" s="44"/>
      <c r="L21" s="44"/>
      <c r="M21" s="44"/>
      <c r="N21" s="44"/>
      <c r="O21" s="44"/>
      <c r="P21" s="44"/>
      <c r="Q21" s="44"/>
      <c r="R21" s="44"/>
    </row>
    <row r="22" spans="1:18">
      <c r="A22" s="6">
        <v>4280</v>
      </c>
      <c r="B22" s="4" t="s">
        <v>20</v>
      </c>
      <c r="C22" s="34"/>
      <c r="D22" s="34"/>
      <c r="E22" s="34">
        <v>1500</v>
      </c>
      <c r="F22" s="34">
        <v>3930</v>
      </c>
      <c r="G22" s="35">
        <f t="shared" si="0"/>
        <v>5430</v>
      </c>
      <c r="H22" s="38"/>
      <c r="I22" s="43"/>
      <c r="J22" s="43"/>
      <c r="K22" s="44"/>
      <c r="L22" s="44"/>
      <c r="M22" s="44"/>
      <c r="N22" s="44"/>
      <c r="O22" s="44"/>
      <c r="P22" s="44"/>
      <c r="Q22" s="44"/>
      <c r="R22" s="44"/>
    </row>
    <row r="23" spans="1:18">
      <c r="A23" s="6">
        <v>4300</v>
      </c>
      <c r="B23" s="4" t="s">
        <v>4</v>
      </c>
      <c r="C23" s="34"/>
      <c r="D23" s="34"/>
      <c r="E23" s="34">
        <v>32330</v>
      </c>
      <c r="F23" s="34">
        <v>16916</v>
      </c>
      <c r="G23" s="35">
        <f t="shared" si="0"/>
        <v>49246</v>
      </c>
      <c r="H23" s="38"/>
      <c r="I23" s="43"/>
      <c r="J23" s="43"/>
      <c r="K23" s="44"/>
      <c r="L23" s="44"/>
      <c r="M23" s="44"/>
      <c r="N23" s="44"/>
      <c r="O23" s="44"/>
      <c r="P23" s="44"/>
      <c r="Q23" s="44"/>
      <c r="R23" s="44"/>
    </row>
    <row r="24" spans="1:18">
      <c r="A24" s="32">
        <v>4360</v>
      </c>
      <c r="B24" s="33" t="s">
        <v>36</v>
      </c>
      <c r="C24" s="34"/>
      <c r="D24" s="34"/>
      <c r="E24" s="34"/>
      <c r="F24" s="34"/>
      <c r="G24" s="35"/>
      <c r="H24" s="38"/>
      <c r="I24" s="43"/>
      <c r="J24" s="43"/>
      <c r="K24" s="44"/>
      <c r="L24" s="44"/>
      <c r="M24" s="44"/>
      <c r="N24" s="44"/>
      <c r="O24" s="44"/>
      <c r="P24" s="44"/>
      <c r="Q24" s="44"/>
      <c r="R24" s="44"/>
    </row>
    <row r="25" spans="1:18">
      <c r="A25" s="32"/>
      <c r="B25" s="33" t="s">
        <v>37</v>
      </c>
      <c r="C25" s="34"/>
      <c r="D25" s="34"/>
      <c r="E25" s="34">
        <v>2200</v>
      </c>
      <c r="F25" s="34">
        <v>5762</v>
      </c>
      <c r="G25" s="35">
        <f t="shared" si="0"/>
        <v>7962</v>
      </c>
      <c r="H25" s="38"/>
      <c r="I25" s="43"/>
      <c r="J25" s="43"/>
      <c r="K25" s="44"/>
      <c r="L25" s="44"/>
      <c r="M25" s="44"/>
      <c r="N25" s="44"/>
      <c r="O25" s="44"/>
      <c r="P25" s="44"/>
      <c r="Q25" s="44"/>
      <c r="R25" s="44"/>
    </row>
    <row r="26" spans="1:18">
      <c r="A26" s="6">
        <v>4410</v>
      </c>
      <c r="B26" s="4" t="s">
        <v>5</v>
      </c>
      <c r="C26" s="34"/>
      <c r="D26" s="34"/>
      <c r="E26" s="34">
        <v>200</v>
      </c>
      <c r="F26" s="34">
        <v>1295</v>
      </c>
      <c r="G26" s="35">
        <f t="shared" si="0"/>
        <v>1495</v>
      </c>
      <c r="H26" s="38"/>
      <c r="I26" s="43"/>
      <c r="J26" s="43"/>
      <c r="K26" s="44"/>
      <c r="L26" s="44"/>
      <c r="M26" s="44"/>
      <c r="N26" s="44"/>
      <c r="O26" s="44"/>
      <c r="P26" s="44"/>
      <c r="Q26" s="44"/>
      <c r="R26" s="44"/>
    </row>
    <row r="27" spans="1:18">
      <c r="A27" s="32">
        <v>4430</v>
      </c>
      <c r="B27" s="33" t="s">
        <v>38</v>
      </c>
      <c r="C27" s="34"/>
      <c r="D27" s="34"/>
      <c r="E27" s="34">
        <v>3000</v>
      </c>
      <c r="F27" s="34">
        <v>1334</v>
      </c>
      <c r="G27" s="35">
        <f t="shared" si="0"/>
        <v>4334</v>
      </c>
      <c r="H27" s="38"/>
      <c r="I27" s="43"/>
      <c r="J27" s="43"/>
      <c r="K27" s="44"/>
      <c r="L27" s="44"/>
      <c r="M27" s="44"/>
      <c r="N27" s="44"/>
      <c r="O27" s="44"/>
      <c r="P27" s="44"/>
      <c r="Q27" s="44"/>
      <c r="R27" s="44"/>
    </row>
    <row r="28" spans="1:18">
      <c r="A28" s="32">
        <v>4440</v>
      </c>
      <c r="B28" s="33" t="s">
        <v>21</v>
      </c>
      <c r="C28" s="34"/>
      <c r="D28" s="34"/>
      <c r="E28" s="34">
        <v>34521</v>
      </c>
      <c r="F28" s="34">
        <v>48797</v>
      </c>
      <c r="G28" s="35">
        <f t="shared" si="0"/>
        <v>83318</v>
      </c>
      <c r="H28" s="38"/>
      <c r="I28" s="43"/>
      <c r="J28" s="43"/>
      <c r="K28" s="44"/>
      <c r="L28" s="44"/>
      <c r="M28" s="44"/>
      <c r="N28" s="44"/>
      <c r="O28" s="44"/>
      <c r="P28" s="44"/>
      <c r="Q28" s="44"/>
      <c r="R28" s="44"/>
    </row>
    <row r="29" spans="1:18">
      <c r="A29" s="6">
        <v>4700</v>
      </c>
      <c r="B29" s="4" t="s">
        <v>6</v>
      </c>
      <c r="C29" s="34"/>
      <c r="D29" s="34"/>
      <c r="E29" s="34"/>
      <c r="F29" s="34"/>
      <c r="G29" s="35"/>
      <c r="H29" s="38"/>
      <c r="I29" s="43"/>
      <c r="J29" s="43"/>
      <c r="K29" s="44"/>
      <c r="L29" s="44"/>
      <c r="M29" s="44"/>
      <c r="N29" s="44"/>
      <c r="O29" s="44"/>
      <c r="P29" s="44"/>
      <c r="Q29" s="44"/>
      <c r="R29" s="44"/>
    </row>
    <row r="30" spans="1:18">
      <c r="A30" s="6"/>
      <c r="B30" s="15" t="s">
        <v>22</v>
      </c>
      <c r="C30" s="34"/>
      <c r="D30" s="34"/>
      <c r="E30" s="34">
        <v>2000</v>
      </c>
      <c r="F30" s="34">
        <v>600</v>
      </c>
      <c r="G30" s="35">
        <f t="shared" si="0"/>
        <v>2600</v>
      </c>
      <c r="H30" s="38"/>
      <c r="I30" s="43"/>
      <c r="J30" s="43"/>
      <c r="K30" s="44"/>
      <c r="L30" s="44"/>
      <c r="M30" s="44"/>
      <c r="N30" s="44"/>
      <c r="O30" s="44"/>
      <c r="P30" s="44"/>
      <c r="Q30" s="44"/>
      <c r="R30" s="44"/>
    </row>
    <row r="31" spans="1:18">
      <c r="A31" s="66" t="s">
        <v>8</v>
      </c>
      <c r="B31" s="54" t="s">
        <v>9</v>
      </c>
      <c r="C31" s="55">
        <f>SUM(C11:C30)</f>
        <v>0</v>
      </c>
      <c r="D31" s="55">
        <f>SUM(D11:D30)</f>
        <v>0</v>
      </c>
      <c r="E31" s="55">
        <f>SUM(E11:E30)</f>
        <v>954195</v>
      </c>
      <c r="F31" s="55">
        <f>SUM(F11:F30)</f>
        <v>1266768</v>
      </c>
      <c r="G31" s="64">
        <f>SUM(G11:G30)</f>
        <v>2220963</v>
      </c>
      <c r="H31" s="38"/>
      <c r="I31" s="43"/>
      <c r="J31" s="43"/>
      <c r="K31" s="44"/>
      <c r="L31" s="44"/>
      <c r="M31" s="44"/>
      <c r="N31" s="44"/>
      <c r="O31" s="44"/>
      <c r="P31" s="44"/>
      <c r="Q31" s="44"/>
      <c r="R31" s="44"/>
    </row>
    <row r="32" spans="1:18">
      <c r="A32" s="77"/>
      <c r="B32" s="78"/>
      <c r="C32" s="79"/>
      <c r="D32" s="79"/>
      <c r="E32" s="79"/>
      <c r="F32" s="79"/>
      <c r="G32" s="80"/>
      <c r="H32" s="38"/>
      <c r="I32" s="43"/>
      <c r="J32" s="43"/>
      <c r="K32" s="44"/>
      <c r="L32" s="44"/>
      <c r="M32" s="44"/>
      <c r="N32" s="44"/>
      <c r="O32" s="44"/>
      <c r="P32" s="44"/>
      <c r="Q32" s="44"/>
      <c r="R32" s="44"/>
    </row>
    <row r="33" spans="1:18">
      <c r="A33" s="67"/>
      <c r="B33" s="63"/>
      <c r="C33" s="38"/>
      <c r="D33" s="38"/>
      <c r="E33" s="38"/>
      <c r="F33" s="38"/>
      <c r="G33" s="65"/>
      <c r="H33" s="38"/>
      <c r="I33" s="43"/>
      <c r="J33" s="43"/>
      <c r="K33" s="44"/>
      <c r="L33" s="44"/>
      <c r="M33" s="44"/>
      <c r="N33" s="44"/>
      <c r="O33" s="44"/>
      <c r="P33" s="44"/>
      <c r="Q33" s="44"/>
      <c r="R33" s="44"/>
    </row>
    <row r="34" spans="1:18" ht="15.75">
      <c r="A34" s="100" t="s">
        <v>3</v>
      </c>
      <c r="B34" s="101"/>
      <c r="C34" s="101"/>
      <c r="D34" s="101"/>
      <c r="E34" s="101"/>
      <c r="F34" s="101"/>
      <c r="G34" s="102"/>
      <c r="H34" s="38"/>
      <c r="I34" s="43"/>
      <c r="J34" s="43"/>
      <c r="K34" s="44"/>
      <c r="L34" s="44"/>
      <c r="M34" s="44"/>
      <c r="N34" s="44"/>
      <c r="O34" s="44"/>
      <c r="P34" s="44"/>
      <c r="Q34" s="44"/>
      <c r="R34" s="44"/>
    </row>
    <row r="35" spans="1:18">
      <c r="A35" s="32">
        <v>4210</v>
      </c>
      <c r="B35" s="33" t="s">
        <v>16</v>
      </c>
      <c r="C35" s="34">
        <v>500</v>
      </c>
      <c r="D35" s="34">
        <v>0</v>
      </c>
      <c r="E35" s="34">
        <v>0</v>
      </c>
      <c r="F35" s="34">
        <v>0</v>
      </c>
      <c r="G35" s="35">
        <f>SUM(C35:F35)</f>
        <v>500</v>
      </c>
      <c r="H35" s="38"/>
      <c r="I35" s="43"/>
      <c r="J35" s="43"/>
      <c r="K35" s="44"/>
      <c r="L35" s="44"/>
      <c r="M35" s="44"/>
      <c r="N35" s="44"/>
      <c r="O35" s="44"/>
      <c r="P35" s="44"/>
      <c r="Q35" s="44"/>
      <c r="R35" s="44"/>
    </row>
    <row r="36" spans="1:18">
      <c r="A36" s="6">
        <v>4300</v>
      </c>
      <c r="B36" s="4" t="s">
        <v>4</v>
      </c>
      <c r="C36" s="22">
        <v>10000</v>
      </c>
      <c r="D36" s="22">
        <v>9000</v>
      </c>
      <c r="E36" s="22">
        <v>0</v>
      </c>
      <c r="F36" s="22">
        <v>0</v>
      </c>
      <c r="G36" s="25">
        <f>SUM(C36:F36)</f>
        <v>19000</v>
      </c>
      <c r="H36" s="39"/>
      <c r="I36" s="39"/>
      <c r="J36" s="39"/>
      <c r="K36" s="39"/>
      <c r="L36" s="39"/>
      <c r="M36" s="36"/>
      <c r="N36" s="36"/>
      <c r="O36" s="36"/>
      <c r="P36" s="39"/>
      <c r="Q36" s="39"/>
      <c r="R36" s="39"/>
    </row>
    <row r="37" spans="1:18">
      <c r="A37" s="6">
        <v>4410</v>
      </c>
      <c r="B37" s="4" t="s">
        <v>5</v>
      </c>
      <c r="C37" s="22">
        <v>1329</v>
      </c>
      <c r="D37" s="22">
        <v>0</v>
      </c>
      <c r="E37" s="22">
        <v>360</v>
      </c>
      <c r="F37" s="22">
        <v>250</v>
      </c>
      <c r="G37" s="25">
        <f>SUM(C37:F37)</f>
        <v>1939</v>
      </c>
      <c r="H37" s="39"/>
      <c r="I37" s="39"/>
      <c r="J37" s="39"/>
      <c r="K37" s="39"/>
      <c r="L37" s="39"/>
      <c r="M37" s="36"/>
      <c r="N37" s="39"/>
      <c r="O37" s="36"/>
      <c r="P37" s="39"/>
      <c r="Q37" s="39"/>
      <c r="R37" s="39"/>
    </row>
    <row r="38" spans="1:18">
      <c r="A38" s="6">
        <v>4700</v>
      </c>
      <c r="B38" s="4" t="s">
        <v>6</v>
      </c>
      <c r="C38" s="22"/>
      <c r="D38" s="22"/>
      <c r="E38" s="22"/>
      <c r="F38" s="22"/>
      <c r="G38" s="25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</row>
    <row r="39" spans="1:18">
      <c r="A39" s="9"/>
      <c r="B39" s="10" t="s">
        <v>7</v>
      </c>
      <c r="C39" s="23">
        <v>8866</v>
      </c>
      <c r="D39" s="23">
        <v>3807</v>
      </c>
      <c r="E39" s="23">
        <v>4190</v>
      </c>
      <c r="F39" s="23">
        <v>4995</v>
      </c>
      <c r="G39" s="26">
        <f>SUM(C39:F39)</f>
        <v>21858</v>
      </c>
      <c r="H39" s="39"/>
      <c r="I39" s="39"/>
      <c r="J39" s="39"/>
      <c r="K39" s="39"/>
      <c r="L39" s="39"/>
      <c r="M39" s="36"/>
      <c r="N39" s="39"/>
      <c r="O39" s="36"/>
      <c r="P39" s="39"/>
      <c r="Q39" s="39"/>
      <c r="R39" s="39"/>
    </row>
    <row r="40" spans="1:18">
      <c r="A40" s="11" t="s">
        <v>8</v>
      </c>
      <c r="B40" s="12" t="s">
        <v>9</v>
      </c>
      <c r="C40" s="24">
        <f>SUM(C35:C39)</f>
        <v>20695</v>
      </c>
      <c r="D40" s="24">
        <f>SUM(D35:D39)</f>
        <v>12807</v>
      </c>
      <c r="E40" s="24">
        <f>SUM(E35:E39)</f>
        <v>4550</v>
      </c>
      <c r="F40" s="24">
        <f>SUM(F35:F39)</f>
        <v>5245</v>
      </c>
      <c r="G40" s="24">
        <f>SUM(G35:G39)</f>
        <v>43297</v>
      </c>
      <c r="H40" s="40"/>
      <c r="I40" s="39"/>
      <c r="J40" s="39"/>
      <c r="K40" s="39"/>
      <c r="L40" s="39"/>
      <c r="M40" s="39"/>
      <c r="N40" s="39"/>
      <c r="O40" s="39"/>
      <c r="P40" s="39"/>
      <c r="Q40" s="39"/>
      <c r="R40" s="39"/>
    </row>
    <row r="41" spans="1:18">
      <c r="A41" s="16"/>
      <c r="B41" s="17"/>
      <c r="C41" s="40"/>
      <c r="D41" s="40"/>
      <c r="E41" s="40"/>
      <c r="F41" s="40"/>
      <c r="G41" s="81"/>
      <c r="H41" s="40"/>
      <c r="I41" s="39"/>
      <c r="J41" s="39"/>
      <c r="K41" s="39"/>
      <c r="L41" s="39"/>
      <c r="M41" s="39"/>
      <c r="N41" s="39"/>
      <c r="O41" s="39"/>
      <c r="P41" s="39"/>
      <c r="Q41" s="39"/>
      <c r="R41" s="39"/>
    </row>
    <row r="42" spans="1:18">
      <c r="A42" s="13"/>
      <c r="B42" s="14"/>
      <c r="C42" s="14"/>
      <c r="D42" s="14"/>
      <c r="E42" s="14"/>
      <c r="F42" s="14"/>
      <c r="G42" s="5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1:18" ht="15.75">
      <c r="A43" s="100" t="s">
        <v>10</v>
      </c>
      <c r="B43" s="101"/>
      <c r="C43" s="101"/>
      <c r="D43" s="101"/>
      <c r="E43" s="101"/>
      <c r="F43" s="101"/>
      <c r="G43" s="102"/>
      <c r="H43" s="37"/>
      <c r="I43" s="71"/>
      <c r="J43" s="71"/>
      <c r="K43" s="14"/>
      <c r="L43" s="14"/>
      <c r="M43" s="14"/>
      <c r="N43" s="14"/>
      <c r="O43" s="14"/>
      <c r="P43" s="14"/>
      <c r="Q43" s="14"/>
      <c r="R43" s="14"/>
    </row>
    <row r="44" spans="1:18">
      <c r="A44" s="6">
        <v>3020</v>
      </c>
      <c r="B44" s="4" t="s">
        <v>11</v>
      </c>
      <c r="C44" s="7"/>
      <c r="D44" s="7"/>
      <c r="E44" s="7"/>
      <c r="F44" s="7"/>
      <c r="G44" s="8"/>
      <c r="H44" s="41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1:18">
      <c r="A45" s="6"/>
      <c r="B45" s="4" t="s">
        <v>12</v>
      </c>
      <c r="C45" s="22">
        <v>900</v>
      </c>
      <c r="D45" s="22">
        <v>1000</v>
      </c>
      <c r="E45" s="22">
        <v>1000</v>
      </c>
      <c r="F45" s="22">
        <v>1500</v>
      </c>
      <c r="G45" s="25">
        <f t="shared" ref="G45:G59" si="1">SUM(C45:F45)</f>
        <v>4400</v>
      </c>
      <c r="H45" s="39"/>
      <c r="I45" s="39"/>
      <c r="J45" s="39"/>
      <c r="K45" s="39"/>
      <c r="L45" s="39"/>
      <c r="M45" s="36"/>
      <c r="N45" s="39"/>
      <c r="O45" s="36"/>
      <c r="P45" s="39"/>
      <c r="Q45" s="39"/>
      <c r="R45" s="39"/>
    </row>
    <row r="46" spans="1:18">
      <c r="A46" s="6">
        <v>4010</v>
      </c>
      <c r="B46" s="15" t="s">
        <v>13</v>
      </c>
      <c r="C46" s="22">
        <v>95177</v>
      </c>
      <c r="D46" s="22">
        <v>65912</v>
      </c>
      <c r="E46" s="22">
        <v>92150</v>
      </c>
      <c r="F46" s="22">
        <v>92831</v>
      </c>
      <c r="G46" s="25">
        <f t="shared" si="1"/>
        <v>346070</v>
      </c>
      <c r="H46" s="39"/>
      <c r="I46" s="39"/>
      <c r="J46" s="39"/>
      <c r="K46" s="39"/>
      <c r="L46" s="39"/>
      <c r="M46" s="36"/>
      <c r="N46" s="39"/>
      <c r="O46" s="36"/>
      <c r="P46" s="39"/>
      <c r="Q46" s="39"/>
      <c r="R46" s="39"/>
    </row>
    <row r="47" spans="1:18">
      <c r="A47" s="6">
        <v>4040</v>
      </c>
      <c r="B47" s="4" t="s">
        <v>14</v>
      </c>
      <c r="C47" s="22">
        <v>7518</v>
      </c>
      <c r="D47" s="22">
        <v>4952</v>
      </c>
      <c r="E47" s="22">
        <v>7513</v>
      </c>
      <c r="F47" s="22">
        <v>8124</v>
      </c>
      <c r="G47" s="25">
        <f t="shared" si="1"/>
        <v>28107</v>
      </c>
      <c r="H47" s="39"/>
      <c r="I47" s="39"/>
      <c r="J47" s="39"/>
      <c r="K47" s="39"/>
      <c r="L47" s="39"/>
      <c r="M47" s="36"/>
      <c r="N47" s="39"/>
      <c r="O47" s="36"/>
      <c r="P47" s="39"/>
      <c r="Q47" s="39"/>
      <c r="R47" s="39"/>
    </row>
    <row r="48" spans="1:18">
      <c r="A48" s="6">
        <v>4110</v>
      </c>
      <c r="B48" s="15" t="s">
        <v>27</v>
      </c>
      <c r="C48" s="22">
        <v>17653</v>
      </c>
      <c r="D48" s="22">
        <v>11772</v>
      </c>
      <c r="E48" s="22">
        <v>19056</v>
      </c>
      <c r="F48" s="22">
        <v>17263</v>
      </c>
      <c r="G48" s="25">
        <f t="shared" si="1"/>
        <v>65744</v>
      </c>
      <c r="H48" s="39"/>
      <c r="I48" s="39"/>
      <c r="J48" s="39"/>
      <c r="K48" s="39"/>
      <c r="L48" s="39"/>
      <c r="M48" s="36"/>
      <c r="N48" s="39"/>
      <c r="O48" s="36"/>
      <c r="P48" s="39"/>
      <c r="Q48" s="39"/>
      <c r="R48" s="39"/>
    </row>
    <row r="49" spans="1:18">
      <c r="A49" s="6">
        <v>4120</v>
      </c>
      <c r="B49" s="4" t="s">
        <v>15</v>
      </c>
      <c r="C49" s="22">
        <v>2516</v>
      </c>
      <c r="D49" s="22">
        <v>1678</v>
      </c>
      <c r="E49" s="22">
        <v>2442</v>
      </c>
      <c r="F49" s="22">
        <v>2473</v>
      </c>
      <c r="G49" s="25">
        <f t="shared" si="1"/>
        <v>9109</v>
      </c>
      <c r="H49" s="39"/>
      <c r="I49" s="39"/>
      <c r="J49" s="39"/>
      <c r="K49" s="39"/>
      <c r="L49" s="39"/>
      <c r="M49" s="36"/>
      <c r="N49" s="39"/>
      <c r="O49" s="36"/>
      <c r="P49" s="39"/>
      <c r="Q49" s="39"/>
      <c r="R49" s="39"/>
    </row>
    <row r="50" spans="1:18">
      <c r="A50" s="6">
        <v>4210</v>
      </c>
      <c r="B50" s="4" t="s">
        <v>16</v>
      </c>
      <c r="C50" s="22">
        <v>7637</v>
      </c>
      <c r="D50" s="22">
        <v>7400</v>
      </c>
      <c r="E50" s="22">
        <v>10000</v>
      </c>
      <c r="F50" s="22">
        <v>16750</v>
      </c>
      <c r="G50" s="25">
        <f t="shared" si="1"/>
        <v>41787</v>
      </c>
      <c r="H50" s="39"/>
      <c r="I50" s="39"/>
      <c r="J50" s="39"/>
      <c r="K50" s="39"/>
      <c r="L50" s="39"/>
      <c r="M50" s="36"/>
      <c r="N50" s="39"/>
      <c r="O50" s="36"/>
      <c r="P50" s="39"/>
      <c r="Q50" s="39"/>
      <c r="R50" s="39"/>
    </row>
    <row r="51" spans="1:18">
      <c r="A51" s="6">
        <v>4220</v>
      </c>
      <c r="B51" s="4" t="s">
        <v>17</v>
      </c>
      <c r="C51" s="22">
        <v>190400</v>
      </c>
      <c r="D51" s="22">
        <v>30000</v>
      </c>
      <c r="E51" s="22">
        <v>110800</v>
      </c>
      <c r="F51" s="22">
        <v>128570</v>
      </c>
      <c r="G51" s="25">
        <f t="shared" si="1"/>
        <v>459770</v>
      </c>
      <c r="H51" s="39"/>
      <c r="I51" s="39"/>
      <c r="J51" s="39"/>
      <c r="K51" s="39"/>
      <c r="L51" s="39"/>
      <c r="M51" s="36"/>
      <c r="N51" s="39"/>
      <c r="O51" s="36"/>
      <c r="P51" s="39"/>
      <c r="Q51" s="39"/>
      <c r="R51" s="39"/>
    </row>
    <row r="52" spans="1:18">
      <c r="A52" s="6">
        <v>4260</v>
      </c>
      <c r="B52" s="4" t="s">
        <v>18</v>
      </c>
      <c r="C52" s="22">
        <v>31970</v>
      </c>
      <c r="D52" s="22">
        <v>9000</v>
      </c>
      <c r="E52" s="22">
        <v>22500</v>
      </c>
      <c r="F52" s="22">
        <v>16373</v>
      </c>
      <c r="G52" s="25">
        <f t="shared" si="1"/>
        <v>79843</v>
      </c>
      <c r="H52" s="39"/>
      <c r="I52" s="39"/>
      <c r="J52" s="39"/>
      <c r="K52" s="39"/>
      <c r="L52" s="39"/>
      <c r="M52" s="36"/>
      <c r="N52" s="39"/>
      <c r="O52" s="36"/>
      <c r="P52" s="39"/>
      <c r="Q52" s="39"/>
      <c r="R52" s="39"/>
    </row>
    <row r="53" spans="1:18">
      <c r="A53" s="6">
        <v>4270</v>
      </c>
      <c r="B53" s="4" t="s">
        <v>19</v>
      </c>
      <c r="C53" s="22">
        <v>7000</v>
      </c>
      <c r="D53" s="22">
        <v>0</v>
      </c>
      <c r="E53" s="22">
        <v>0</v>
      </c>
      <c r="F53" s="22">
        <v>33514</v>
      </c>
      <c r="G53" s="25">
        <f t="shared" si="1"/>
        <v>40514</v>
      </c>
      <c r="H53" s="39"/>
      <c r="I53" s="39"/>
      <c r="J53" s="39"/>
      <c r="K53" s="39"/>
      <c r="L53" s="39"/>
      <c r="M53" s="36"/>
      <c r="N53" s="39"/>
      <c r="O53" s="36"/>
      <c r="P53" s="39"/>
      <c r="Q53" s="39"/>
      <c r="R53" s="39"/>
    </row>
    <row r="54" spans="1:18">
      <c r="A54" s="6">
        <v>4280</v>
      </c>
      <c r="B54" s="4" t="s">
        <v>20</v>
      </c>
      <c r="C54" s="22">
        <v>525</v>
      </c>
      <c r="D54" s="22">
        <v>180</v>
      </c>
      <c r="E54" s="22">
        <v>380</v>
      </c>
      <c r="F54" s="22">
        <v>309</v>
      </c>
      <c r="G54" s="25">
        <f t="shared" si="1"/>
        <v>1394</v>
      </c>
      <c r="H54" s="39"/>
      <c r="I54" s="39"/>
      <c r="J54" s="39"/>
      <c r="K54" s="39"/>
      <c r="L54" s="39"/>
      <c r="M54" s="36"/>
      <c r="N54" s="39"/>
      <c r="O54" s="36"/>
      <c r="P54" s="39"/>
      <c r="Q54" s="39"/>
      <c r="R54" s="39"/>
    </row>
    <row r="55" spans="1:18">
      <c r="A55" s="6">
        <v>4300</v>
      </c>
      <c r="B55" s="4" t="s">
        <v>4</v>
      </c>
      <c r="C55" s="22">
        <v>5248</v>
      </c>
      <c r="D55" s="22">
        <v>3900</v>
      </c>
      <c r="E55" s="22">
        <v>6000</v>
      </c>
      <c r="F55" s="22">
        <v>7912</v>
      </c>
      <c r="G55" s="25">
        <f t="shared" si="1"/>
        <v>23060</v>
      </c>
      <c r="H55" s="39"/>
      <c r="I55" s="39"/>
      <c r="J55" s="39"/>
      <c r="K55" s="39"/>
      <c r="L55" s="39"/>
      <c r="M55" s="36"/>
      <c r="N55" s="39"/>
      <c r="O55" s="36"/>
      <c r="P55" s="39"/>
      <c r="Q55" s="39"/>
      <c r="R55" s="39"/>
    </row>
    <row r="56" spans="1:18">
      <c r="A56" s="6">
        <v>4410</v>
      </c>
      <c r="B56" s="4" t="s">
        <v>5</v>
      </c>
      <c r="C56" s="22">
        <v>0</v>
      </c>
      <c r="D56" s="22">
        <v>0</v>
      </c>
      <c r="E56" s="22">
        <v>100</v>
      </c>
      <c r="F56" s="22">
        <v>100</v>
      </c>
      <c r="G56" s="25">
        <f t="shared" si="1"/>
        <v>200</v>
      </c>
      <c r="H56" s="39"/>
      <c r="I56" s="39"/>
      <c r="J56" s="39"/>
      <c r="K56" s="39"/>
      <c r="L56" s="39"/>
      <c r="M56" s="36"/>
      <c r="N56" s="39"/>
      <c r="O56" s="36"/>
      <c r="P56" s="39"/>
      <c r="Q56" s="39"/>
      <c r="R56" s="39"/>
    </row>
    <row r="57" spans="1:18">
      <c r="A57" s="6">
        <v>4440</v>
      </c>
      <c r="B57" s="4" t="s">
        <v>21</v>
      </c>
      <c r="C57" s="22">
        <v>3282</v>
      </c>
      <c r="D57" s="22">
        <v>2188</v>
      </c>
      <c r="E57" s="22">
        <v>3194</v>
      </c>
      <c r="F57" s="22">
        <v>3779</v>
      </c>
      <c r="G57" s="25">
        <f t="shared" si="1"/>
        <v>12443</v>
      </c>
      <c r="H57" s="39"/>
      <c r="I57" s="39"/>
      <c r="J57" s="39"/>
      <c r="K57" s="39"/>
      <c r="L57" s="39"/>
      <c r="M57" s="36"/>
      <c r="N57" s="39"/>
      <c r="O57" s="36"/>
      <c r="P57" s="39"/>
      <c r="Q57" s="39"/>
      <c r="R57" s="39"/>
    </row>
    <row r="58" spans="1:18">
      <c r="A58" s="6">
        <v>4700</v>
      </c>
      <c r="B58" s="4" t="s">
        <v>6</v>
      </c>
      <c r="C58" s="22"/>
      <c r="D58" s="22"/>
      <c r="E58" s="22"/>
      <c r="F58" s="22"/>
      <c r="G58" s="25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8">
      <c r="A59" s="6"/>
      <c r="B59" s="15" t="s">
        <v>22</v>
      </c>
      <c r="C59" s="22">
        <v>450</v>
      </c>
      <c r="D59" s="22">
        <v>400</v>
      </c>
      <c r="E59" s="22">
        <v>1000</v>
      </c>
      <c r="F59" s="22">
        <v>300</v>
      </c>
      <c r="G59" s="25">
        <f t="shared" si="1"/>
        <v>2150</v>
      </c>
      <c r="H59" s="39"/>
      <c r="I59" s="39"/>
      <c r="J59" s="39"/>
      <c r="K59" s="39"/>
      <c r="L59" s="39"/>
      <c r="M59" s="36"/>
      <c r="N59" s="39"/>
      <c r="O59" s="36"/>
      <c r="P59" s="39"/>
      <c r="Q59" s="39"/>
      <c r="R59" s="39"/>
    </row>
    <row r="60" spans="1:18">
      <c r="A60" s="48" t="s">
        <v>8</v>
      </c>
      <c r="B60" s="61" t="s">
        <v>9</v>
      </c>
      <c r="C60" s="62">
        <f>SUM(C45:C59)</f>
        <v>370276</v>
      </c>
      <c r="D60" s="62">
        <f>SUM(D45:D59)</f>
        <v>138382</v>
      </c>
      <c r="E60" s="62">
        <f>SUM(E45:E59)</f>
        <v>276135</v>
      </c>
      <c r="F60" s="62">
        <f>SUM(F45:F59)</f>
        <v>329798</v>
      </c>
      <c r="G60" s="56">
        <f>SUM(C60:F60)</f>
        <v>1114591</v>
      </c>
      <c r="H60" s="40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8">
      <c r="A61" s="46"/>
      <c r="B61" s="17"/>
      <c r="C61" s="18"/>
      <c r="D61" s="18"/>
      <c r="E61" s="18"/>
      <c r="F61" s="18"/>
      <c r="G61" s="18"/>
      <c r="H61" s="18"/>
      <c r="I61" s="14"/>
      <c r="J61" s="14"/>
      <c r="K61" s="14"/>
      <c r="L61" s="14"/>
      <c r="M61" s="14"/>
      <c r="N61" s="14"/>
      <c r="O61" s="14"/>
      <c r="P61" s="14"/>
      <c r="Q61" s="14"/>
      <c r="R61" s="14"/>
    </row>
    <row r="62" spans="1:18">
      <c r="A62" s="46"/>
      <c r="B62" s="17"/>
      <c r="C62" s="18"/>
      <c r="D62" s="18"/>
      <c r="E62" s="18"/>
      <c r="F62" s="18"/>
      <c r="G62" s="18"/>
      <c r="H62" s="18"/>
      <c r="I62" s="14"/>
      <c r="J62" s="14"/>
      <c r="K62" s="14"/>
      <c r="L62" s="14"/>
      <c r="M62" s="14"/>
      <c r="N62" s="14"/>
      <c r="O62" s="14"/>
      <c r="P62" s="14"/>
      <c r="Q62" s="14"/>
      <c r="R62" s="14"/>
    </row>
    <row r="63" spans="1:18">
      <c r="A63" s="46"/>
      <c r="B63" s="17"/>
      <c r="C63" s="18"/>
      <c r="D63" s="18"/>
      <c r="E63" s="18"/>
      <c r="F63" s="18"/>
      <c r="G63" s="18"/>
      <c r="H63" s="18"/>
      <c r="I63" s="14"/>
      <c r="J63" s="14"/>
      <c r="K63" s="14"/>
      <c r="L63" s="14"/>
      <c r="M63" s="14"/>
      <c r="N63" s="14"/>
      <c r="O63" s="14"/>
      <c r="P63" s="14"/>
      <c r="Q63" s="14"/>
      <c r="R63" s="14"/>
    </row>
    <row r="64" spans="1:18">
      <c r="A64" s="46"/>
      <c r="B64" s="17"/>
      <c r="C64" s="18"/>
      <c r="D64" s="18"/>
      <c r="E64" s="18"/>
      <c r="F64" s="18"/>
      <c r="G64" s="18"/>
      <c r="H64" s="18"/>
      <c r="I64" s="14"/>
      <c r="J64" s="14"/>
      <c r="K64" s="14"/>
      <c r="L64" s="14"/>
      <c r="M64" s="14"/>
      <c r="N64" s="14"/>
      <c r="O64" s="14"/>
      <c r="P64" s="14"/>
      <c r="Q64" s="14"/>
      <c r="R64" s="14"/>
    </row>
    <row r="65" spans="1:18">
      <c r="A65" s="46"/>
      <c r="B65" s="17"/>
      <c r="C65" s="18"/>
      <c r="D65" s="18"/>
      <c r="E65" s="18"/>
      <c r="F65" s="18"/>
      <c r="G65" s="18"/>
      <c r="H65" s="18"/>
      <c r="I65" s="14"/>
      <c r="J65" s="14"/>
      <c r="K65" s="14"/>
      <c r="L65" s="14"/>
      <c r="M65" s="14"/>
      <c r="N65" s="14"/>
      <c r="O65" s="14"/>
      <c r="P65" s="14"/>
      <c r="Q65" s="14"/>
      <c r="R65" s="14"/>
    </row>
    <row r="66" spans="1:18">
      <c r="A66" s="106">
        <v>2</v>
      </c>
      <c r="B66" s="106"/>
      <c r="C66" s="106"/>
      <c r="D66" s="106"/>
      <c r="E66" s="106"/>
      <c r="F66" s="106"/>
      <c r="G66" s="106"/>
      <c r="H66" s="18"/>
      <c r="I66" s="14"/>
      <c r="J66" s="14"/>
      <c r="K66" s="14"/>
      <c r="L66" s="14"/>
      <c r="M66" s="14"/>
      <c r="N66" s="14"/>
      <c r="O66" s="14"/>
      <c r="P66" s="14"/>
      <c r="Q66" s="14"/>
      <c r="R66" s="14"/>
    </row>
    <row r="67" spans="1:18">
      <c r="A67" s="46"/>
      <c r="B67" s="17"/>
      <c r="C67" s="18"/>
      <c r="D67" s="18"/>
      <c r="E67" s="18"/>
      <c r="F67" s="18"/>
      <c r="G67" s="18"/>
      <c r="H67" s="18"/>
      <c r="I67" s="14"/>
      <c r="J67" s="14"/>
      <c r="K67" s="14"/>
      <c r="L67" s="14"/>
      <c r="M67" s="14"/>
      <c r="N67" s="14"/>
      <c r="O67" s="14"/>
      <c r="P67" s="14"/>
      <c r="Q67" s="14"/>
      <c r="R67" s="14"/>
    </row>
    <row r="68" spans="1:18" ht="15.75">
      <c r="A68" s="103" t="s">
        <v>33</v>
      </c>
      <c r="B68" s="104"/>
      <c r="C68" s="104"/>
      <c r="D68" s="104"/>
      <c r="E68" s="104"/>
      <c r="F68" s="104"/>
      <c r="G68" s="105"/>
      <c r="H68" s="18"/>
      <c r="I68" s="14"/>
      <c r="J68" s="14"/>
      <c r="K68" s="14"/>
      <c r="L68" s="14"/>
      <c r="M68" s="14"/>
      <c r="N68" s="14"/>
      <c r="O68" s="14"/>
      <c r="P68" s="14"/>
      <c r="Q68" s="14"/>
      <c r="R68" s="14"/>
    </row>
    <row r="69" spans="1:18" ht="15.75">
      <c r="A69" s="100" t="s">
        <v>32</v>
      </c>
      <c r="B69" s="101"/>
      <c r="C69" s="101"/>
      <c r="D69" s="101"/>
      <c r="E69" s="101"/>
      <c r="F69" s="101"/>
      <c r="G69" s="102"/>
      <c r="H69" s="18"/>
      <c r="I69" s="14"/>
      <c r="J69" s="14"/>
      <c r="K69" s="14"/>
      <c r="L69" s="14"/>
      <c r="M69" s="14"/>
      <c r="N69" s="14"/>
      <c r="O69" s="14"/>
      <c r="P69" s="14"/>
      <c r="Q69" s="14"/>
      <c r="R69" s="14"/>
    </row>
    <row r="70" spans="1:18" ht="15.75">
      <c r="A70" s="100" t="s">
        <v>28</v>
      </c>
      <c r="B70" s="101"/>
      <c r="C70" s="101"/>
      <c r="D70" s="101"/>
      <c r="E70" s="101"/>
      <c r="F70" s="101"/>
      <c r="G70" s="102"/>
      <c r="H70" s="18"/>
      <c r="I70" s="14"/>
      <c r="J70" s="14"/>
      <c r="K70" s="14"/>
      <c r="L70" s="14"/>
      <c r="M70" s="14"/>
      <c r="N70" s="14"/>
      <c r="O70" s="14"/>
      <c r="P70" s="14"/>
      <c r="Q70" s="14"/>
      <c r="R70" s="14"/>
    </row>
    <row r="71" spans="1:18" ht="15.75">
      <c r="A71" s="100" t="s">
        <v>29</v>
      </c>
      <c r="B71" s="101"/>
      <c r="C71" s="101"/>
      <c r="D71" s="101"/>
      <c r="E71" s="101"/>
      <c r="F71" s="101"/>
      <c r="G71" s="102"/>
      <c r="H71" s="18"/>
      <c r="I71" s="14"/>
      <c r="J71" s="14"/>
      <c r="K71" s="14"/>
      <c r="L71" s="14"/>
      <c r="M71" s="14"/>
      <c r="N71" s="14"/>
      <c r="O71" s="14"/>
      <c r="P71" s="14"/>
      <c r="Q71" s="14"/>
      <c r="R71" s="14"/>
    </row>
    <row r="72" spans="1:18">
      <c r="A72" s="6">
        <v>3020</v>
      </c>
      <c r="B72" s="4" t="s">
        <v>11</v>
      </c>
      <c r="C72" s="50"/>
      <c r="D72" s="51"/>
      <c r="E72" s="51"/>
      <c r="F72" s="51"/>
      <c r="G72" s="52"/>
      <c r="H72" s="18"/>
      <c r="I72" s="14"/>
      <c r="J72" s="14"/>
      <c r="K72" s="14"/>
      <c r="L72" s="14"/>
      <c r="M72" s="14"/>
      <c r="N72" s="14"/>
      <c r="O72" s="14"/>
      <c r="P72" s="14"/>
      <c r="Q72" s="14"/>
      <c r="R72" s="14"/>
    </row>
    <row r="73" spans="1:18">
      <c r="A73" s="6"/>
      <c r="B73" s="4" t="s">
        <v>12</v>
      </c>
      <c r="C73" s="50">
        <v>308</v>
      </c>
      <c r="D73" s="51">
        <v>0</v>
      </c>
      <c r="E73" s="51"/>
      <c r="F73" s="51"/>
      <c r="G73" s="52">
        <f>SUM(C73:F73)</f>
        <v>308</v>
      </c>
      <c r="H73" s="18"/>
      <c r="I73" s="14"/>
      <c r="J73" s="14"/>
      <c r="K73" s="14"/>
      <c r="L73" s="14"/>
      <c r="M73" s="14"/>
      <c r="N73" s="14"/>
      <c r="O73" s="14"/>
      <c r="P73" s="14"/>
      <c r="Q73" s="14"/>
      <c r="R73" s="14"/>
    </row>
    <row r="74" spans="1:18">
      <c r="A74" s="6">
        <v>4010</v>
      </c>
      <c r="B74" s="15" t="s">
        <v>13</v>
      </c>
      <c r="C74" s="50">
        <v>112951</v>
      </c>
      <c r="D74" s="51">
        <v>126638</v>
      </c>
      <c r="E74" s="51"/>
      <c r="F74" s="51"/>
      <c r="G74" s="52">
        <f>SUM(C74:F74)</f>
        <v>239589</v>
      </c>
      <c r="H74" s="18"/>
      <c r="I74" s="14"/>
      <c r="J74" s="14"/>
      <c r="K74" s="14"/>
      <c r="L74" s="14"/>
      <c r="M74" s="14"/>
      <c r="N74" s="14"/>
      <c r="O74" s="14"/>
      <c r="P74" s="14"/>
      <c r="Q74" s="14"/>
      <c r="R74" s="14"/>
    </row>
    <row r="75" spans="1:18">
      <c r="A75" s="6">
        <v>4040</v>
      </c>
      <c r="B75" s="4" t="s">
        <v>14</v>
      </c>
      <c r="C75" s="50">
        <v>7164</v>
      </c>
      <c r="D75" s="51">
        <v>8690</v>
      </c>
      <c r="E75" s="51"/>
      <c r="F75" s="51"/>
      <c r="G75" s="52">
        <f t="shared" ref="G75:G82" si="2">SUM(C75:F75)</f>
        <v>15854</v>
      </c>
      <c r="H75" s="18"/>
      <c r="I75" s="14"/>
      <c r="J75" s="14"/>
      <c r="K75" s="14"/>
      <c r="L75" s="14"/>
      <c r="M75" s="14"/>
      <c r="N75" s="14"/>
      <c r="O75" s="14"/>
      <c r="P75" s="14"/>
      <c r="Q75" s="14"/>
      <c r="R75" s="14"/>
    </row>
    <row r="76" spans="1:18">
      <c r="A76" s="6">
        <v>4110</v>
      </c>
      <c r="B76" s="15" t="s">
        <v>27</v>
      </c>
      <c r="C76" s="50">
        <v>20648</v>
      </c>
      <c r="D76" s="51">
        <v>23263</v>
      </c>
      <c r="E76" s="51"/>
      <c r="F76" s="51"/>
      <c r="G76" s="52">
        <f t="shared" si="2"/>
        <v>43911</v>
      </c>
      <c r="H76" s="18"/>
      <c r="I76" s="14"/>
      <c r="J76" s="14"/>
      <c r="K76" s="14"/>
      <c r="L76" s="14"/>
      <c r="M76" s="14"/>
      <c r="N76" s="14"/>
      <c r="O76" s="14"/>
      <c r="P76" s="14"/>
      <c r="Q76" s="14"/>
      <c r="R76" s="14"/>
    </row>
    <row r="77" spans="1:18">
      <c r="A77" s="6">
        <v>4120</v>
      </c>
      <c r="B77" s="4" t="s">
        <v>15</v>
      </c>
      <c r="C77" s="50">
        <v>2443</v>
      </c>
      <c r="D77" s="51">
        <v>2816</v>
      </c>
      <c r="E77" s="51"/>
      <c r="F77" s="51"/>
      <c r="G77" s="52">
        <f t="shared" si="2"/>
        <v>5259</v>
      </c>
      <c r="H77" s="18"/>
      <c r="I77" s="14"/>
      <c r="J77" s="14"/>
      <c r="K77" s="14"/>
      <c r="L77" s="14"/>
      <c r="M77" s="14"/>
      <c r="N77" s="14"/>
      <c r="O77" s="14"/>
      <c r="P77" s="14"/>
      <c r="Q77" s="14"/>
      <c r="R77" s="14"/>
    </row>
    <row r="78" spans="1:18">
      <c r="A78" s="6">
        <v>4210</v>
      </c>
      <c r="B78" s="4" t="s">
        <v>16</v>
      </c>
      <c r="C78" s="50">
        <v>2000</v>
      </c>
      <c r="D78" s="51">
        <v>1200</v>
      </c>
      <c r="E78" s="51"/>
      <c r="F78" s="51"/>
      <c r="G78" s="52">
        <f t="shared" si="2"/>
        <v>3200</v>
      </c>
      <c r="H78" s="18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6">
        <v>4240</v>
      </c>
      <c r="B79" s="4" t="s">
        <v>26</v>
      </c>
      <c r="C79" s="50">
        <v>2000</v>
      </c>
      <c r="D79" s="51">
        <v>0</v>
      </c>
      <c r="E79" s="51"/>
      <c r="F79" s="51"/>
      <c r="G79" s="52">
        <f t="shared" si="2"/>
        <v>2000</v>
      </c>
      <c r="H79" s="18"/>
      <c r="I79" s="14"/>
      <c r="J79" s="14"/>
      <c r="K79" s="14"/>
      <c r="L79" s="14"/>
      <c r="M79" s="14"/>
      <c r="N79" s="14"/>
      <c r="O79" s="14"/>
      <c r="P79" s="14"/>
      <c r="Q79" s="14"/>
      <c r="R79" s="14"/>
    </row>
    <row r="80" spans="1:18">
      <c r="A80" s="6">
        <v>4260</v>
      </c>
      <c r="B80" s="4" t="s">
        <v>18</v>
      </c>
      <c r="C80" s="50">
        <v>5964</v>
      </c>
      <c r="D80" s="51">
        <v>0</v>
      </c>
      <c r="E80" s="51"/>
      <c r="F80" s="51"/>
      <c r="G80" s="52">
        <f t="shared" si="2"/>
        <v>5964</v>
      </c>
      <c r="H80" s="18"/>
      <c r="I80" s="14"/>
      <c r="J80" s="14"/>
      <c r="K80" s="14"/>
      <c r="L80" s="14"/>
      <c r="M80" s="14"/>
      <c r="N80" s="14"/>
      <c r="O80" s="14"/>
      <c r="P80" s="14"/>
      <c r="Q80" s="14"/>
      <c r="R80" s="14"/>
    </row>
    <row r="81" spans="1:18">
      <c r="A81" s="6">
        <v>4270</v>
      </c>
      <c r="B81" s="4" t="s">
        <v>19</v>
      </c>
      <c r="C81" s="50">
        <v>37491</v>
      </c>
      <c r="D81" s="51">
        <v>0</v>
      </c>
      <c r="E81" s="51"/>
      <c r="F81" s="51"/>
      <c r="G81" s="52">
        <f t="shared" si="2"/>
        <v>37491</v>
      </c>
      <c r="H81" s="18"/>
      <c r="I81" s="14"/>
      <c r="J81" s="14"/>
      <c r="K81" s="14"/>
      <c r="L81" s="14"/>
      <c r="M81" s="14"/>
      <c r="N81" s="14"/>
      <c r="O81" s="14"/>
      <c r="P81" s="14"/>
      <c r="Q81" s="14"/>
      <c r="R81" s="14"/>
    </row>
    <row r="82" spans="1:18">
      <c r="A82" s="6">
        <v>4440</v>
      </c>
      <c r="B82" s="4" t="s">
        <v>21</v>
      </c>
      <c r="C82" s="50">
        <v>5097</v>
      </c>
      <c r="D82" s="51">
        <v>7200</v>
      </c>
      <c r="E82" s="51"/>
      <c r="F82" s="51"/>
      <c r="G82" s="52">
        <f t="shared" si="2"/>
        <v>12297</v>
      </c>
      <c r="H82" s="18"/>
      <c r="I82" s="14"/>
      <c r="J82" s="14"/>
      <c r="K82" s="14"/>
      <c r="L82" s="14"/>
      <c r="M82" s="14"/>
      <c r="N82" s="14"/>
      <c r="O82" s="14"/>
      <c r="P82" s="14"/>
      <c r="Q82" s="14"/>
      <c r="R82" s="14"/>
    </row>
    <row r="83" spans="1:18">
      <c r="A83" s="48" t="s">
        <v>8</v>
      </c>
      <c r="B83" s="49" t="s">
        <v>30</v>
      </c>
      <c r="C83" s="56">
        <f>SUM(C73:C82)</f>
        <v>196066</v>
      </c>
      <c r="D83" s="56">
        <f>SUM(D73:D82)</f>
        <v>169807</v>
      </c>
      <c r="E83" s="62"/>
      <c r="F83" s="62"/>
      <c r="G83" s="53">
        <f>SUM(C83:F83)</f>
        <v>365873</v>
      </c>
      <c r="H83" s="18"/>
      <c r="I83" s="14"/>
      <c r="J83" s="14"/>
      <c r="K83" s="14"/>
      <c r="L83" s="14"/>
      <c r="M83" s="14"/>
      <c r="N83" s="14"/>
      <c r="O83" s="14"/>
      <c r="P83" s="14"/>
      <c r="Q83" s="14"/>
      <c r="R83" s="14"/>
    </row>
    <row r="84" spans="1:18">
      <c r="A84" s="46"/>
      <c r="B84" s="82"/>
      <c r="C84" s="40"/>
      <c r="D84" s="40"/>
      <c r="E84" s="40"/>
      <c r="F84" s="40"/>
      <c r="G84" s="81"/>
      <c r="H84" s="18"/>
      <c r="I84" s="14"/>
      <c r="J84" s="14"/>
      <c r="K84" s="14"/>
      <c r="L84" s="14"/>
      <c r="M84" s="14"/>
      <c r="N84" s="14"/>
      <c r="O84" s="14"/>
      <c r="P84" s="14"/>
      <c r="Q84" s="14"/>
      <c r="R84" s="14"/>
    </row>
    <row r="85" spans="1:18">
      <c r="A85" s="16"/>
      <c r="B85" s="17"/>
      <c r="C85" s="18"/>
      <c r="D85" s="18"/>
      <c r="E85" s="18"/>
      <c r="F85" s="18"/>
      <c r="G85" s="19"/>
      <c r="H85" s="18"/>
      <c r="I85" s="14"/>
      <c r="J85" s="14"/>
      <c r="K85" s="14"/>
      <c r="L85" s="14"/>
      <c r="M85" s="14"/>
      <c r="N85" s="14"/>
      <c r="O85" s="14"/>
      <c r="P85" s="14"/>
      <c r="Q85" s="14"/>
      <c r="R85" s="14"/>
    </row>
    <row r="86" spans="1:18" ht="15.75">
      <c r="A86" s="100" t="s">
        <v>23</v>
      </c>
      <c r="B86" s="101"/>
      <c r="C86" s="101"/>
      <c r="D86" s="101"/>
      <c r="E86" s="101"/>
      <c r="F86" s="101"/>
      <c r="G86" s="102"/>
      <c r="H86" s="37"/>
      <c r="I86" s="71"/>
      <c r="J86" s="71"/>
      <c r="K86" s="14"/>
      <c r="L86" s="14"/>
      <c r="M86" s="14"/>
      <c r="N86" s="14"/>
      <c r="O86" s="14"/>
      <c r="P86" s="14"/>
      <c r="Q86" s="14"/>
      <c r="R86" s="14"/>
    </row>
    <row r="87" spans="1:18">
      <c r="A87" s="6">
        <v>4440</v>
      </c>
      <c r="B87" s="4" t="s">
        <v>24</v>
      </c>
      <c r="C87" s="22">
        <v>35798</v>
      </c>
      <c r="D87" s="22">
        <v>38989</v>
      </c>
      <c r="E87" s="22">
        <v>6645</v>
      </c>
      <c r="F87" s="22">
        <v>1359</v>
      </c>
      <c r="G87" s="25">
        <f>SUM(C87:F87)</f>
        <v>82791</v>
      </c>
      <c r="H87" s="39"/>
      <c r="I87" s="39"/>
      <c r="J87" s="39"/>
      <c r="K87" s="39"/>
      <c r="L87" s="39"/>
      <c r="M87" s="36"/>
      <c r="N87" s="39"/>
      <c r="O87" s="36"/>
      <c r="P87" s="39"/>
      <c r="Q87" s="39"/>
      <c r="R87" s="39"/>
    </row>
    <row r="88" spans="1:18">
      <c r="A88" s="11" t="s">
        <v>8</v>
      </c>
      <c r="B88" s="12" t="s">
        <v>9</v>
      </c>
      <c r="C88" s="24">
        <f>SUM(C87)</f>
        <v>35798</v>
      </c>
      <c r="D88" s="24">
        <f>SUM(D87)</f>
        <v>38989</v>
      </c>
      <c r="E88" s="24">
        <f>SUM(E87)</f>
        <v>6645</v>
      </c>
      <c r="F88" s="24">
        <f>SUM(F87)</f>
        <v>1359</v>
      </c>
      <c r="G88" s="27">
        <f>SUM(G87)</f>
        <v>82791</v>
      </c>
      <c r="H88" s="40"/>
      <c r="I88" s="14"/>
      <c r="J88" s="14"/>
      <c r="K88" s="14"/>
      <c r="L88" s="14"/>
      <c r="M88" s="14"/>
      <c r="N88" s="14"/>
      <c r="O88" s="14"/>
      <c r="P88" s="14"/>
      <c r="Q88" s="14"/>
      <c r="R88" s="14"/>
    </row>
    <row r="89" spans="1:18">
      <c r="A89" s="16"/>
      <c r="B89" s="17"/>
      <c r="C89" s="40"/>
      <c r="D89" s="40"/>
      <c r="E89" s="40"/>
      <c r="F89" s="40"/>
      <c r="G89" s="81"/>
      <c r="H89" s="40"/>
      <c r="I89" s="14"/>
      <c r="J89" s="14"/>
      <c r="K89" s="14"/>
      <c r="L89" s="14"/>
      <c r="M89" s="14"/>
      <c r="N89" s="14"/>
      <c r="O89" s="14"/>
      <c r="P89" s="14"/>
      <c r="Q89" s="14"/>
      <c r="R89" s="14"/>
    </row>
    <row r="90" spans="1:18">
      <c r="A90" s="16"/>
      <c r="B90" s="17"/>
      <c r="C90" s="18"/>
      <c r="D90" s="18"/>
      <c r="E90" s="18"/>
      <c r="F90" s="18"/>
      <c r="G90" s="19"/>
      <c r="H90" s="18"/>
      <c r="I90" s="14"/>
      <c r="J90" s="14"/>
      <c r="K90" s="14"/>
      <c r="L90" s="14"/>
      <c r="M90" s="14"/>
      <c r="N90" s="14"/>
      <c r="O90" s="14"/>
      <c r="P90" s="14"/>
      <c r="Q90" s="14"/>
      <c r="R90" s="14"/>
    </row>
    <row r="91" spans="1:18" ht="15.75">
      <c r="A91" s="100" t="s">
        <v>25</v>
      </c>
      <c r="B91" s="101"/>
      <c r="C91" s="101"/>
      <c r="D91" s="101"/>
      <c r="E91" s="101"/>
      <c r="F91" s="101"/>
      <c r="G91" s="102"/>
      <c r="H91" s="37"/>
      <c r="I91" s="71"/>
      <c r="J91" s="71"/>
      <c r="K91" s="14"/>
      <c r="L91" s="14"/>
      <c r="M91" s="14"/>
      <c r="N91" s="14"/>
      <c r="O91" s="14"/>
      <c r="P91" s="14"/>
      <c r="Q91" s="14"/>
      <c r="R91" s="14"/>
    </row>
    <row r="92" spans="1:18">
      <c r="A92" s="6">
        <v>3020</v>
      </c>
      <c r="B92" s="4" t="s">
        <v>11</v>
      </c>
      <c r="C92" s="7"/>
      <c r="D92" s="7"/>
      <c r="E92" s="7"/>
      <c r="F92" s="7"/>
      <c r="G92" s="8"/>
      <c r="H92" s="41"/>
      <c r="I92" s="14"/>
      <c r="J92" s="14"/>
      <c r="K92" s="14"/>
      <c r="L92" s="14"/>
      <c r="M92" s="14"/>
      <c r="N92" s="14"/>
      <c r="O92" s="14"/>
      <c r="P92" s="14"/>
      <c r="Q92" s="14"/>
      <c r="R92" s="14"/>
    </row>
    <row r="93" spans="1:18">
      <c r="A93" s="6"/>
      <c r="B93" s="4" t="s">
        <v>12</v>
      </c>
      <c r="C93" s="22">
        <v>264</v>
      </c>
      <c r="D93" s="22">
        <v>452</v>
      </c>
      <c r="E93" s="22"/>
      <c r="F93" s="22"/>
      <c r="G93" s="25">
        <f t="shared" ref="G93:G101" si="3">SUM(C93:F93)</f>
        <v>716</v>
      </c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1:18">
      <c r="A94" s="6">
        <v>4010</v>
      </c>
      <c r="B94" s="15" t="s">
        <v>13</v>
      </c>
      <c r="C94" s="22">
        <v>87795</v>
      </c>
      <c r="D94" s="22">
        <v>50815</v>
      </c>
      <c r="E94" s="22"/>
      <c r="F94" s="22"/>
      <c r="G94" s="25">
        <f t="shared" si="3"/>
        <v>138610</v>
      </c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1:18">
      <c r="A95" s="6">
        <v>4040</v>
      </c>
      <c r="B95" s="4" t="s">
        <v>14</v>
      </c>
      <c r="C95" s="22">
        <v>7497</v>
      </c>
      <c r="D95" s="22">
        <v>5135</v>
      </c>
      <c r="E95" s="22"/>
      <c r="F95" s="22"/>
      <c r="G95" s="25">
        <f t="shared" si="3"/>
        <v>12632</v>
      </c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1:18">
      <c r="A96" s="6">
        <v>4110</v>
      </c>
      <c r="B96" s="15" t="s">
        <v>27</v>
      </c>
      <c r="C96" s="22">
        <v>16381</v>
      </c>
      <c r="D96" s="22">
        <v>9618</v>
      </c>
      <c r="E96" s="22"/>
      <c r="F96" s="22"/>
      <c r="G96" s="25">
        <f t="shared" si="3"/>
        <v>25999</v>
      </c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1:18">
      <c r="A97" s="6">
        <v>4120</v>
      </c>
      <c r="B97" s="4" t="s">
        <v>15</v>
      </c>
      <c r="C97" s="22">
        <v>2335</v>
      </c>
      <c r="D97" s="22">
        <v>1371</v>
      </c>
      <c r="E97" s="22"/>
      <c r="F97" s="22"/>
      <c r="G97" s="25">
        <f t="shared" si="3"/>
        <v>3706</v>
      </c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1:18">
      <c r="A98" s="6">
        <v>4210</v>
      </c>
      <c r="B98" s="4" t="s">
        <v>16</v>
      </c>
      <c r="C98" s="22">
        <v>2986</v>
      </c>
      <c r="D98" s="22">
        <v>12816</v>
      </c>
      <c r="E98" s="22"/>
      <c r="F98" s="22"/>
      <c r="G98" s="25">
        <f t="shared" si="3"/>
        <v>15802</v>
      </c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1:18">
      <c r="A99" s="6">
        <v>4240</v>
      </c>
      <c r="B99" s="4" t="s">
        <v>26</v>
      </c>
      <c r="C99" s="22">
        <v>1000</v>
      </c>
      <c r="D99" s="22">
        <v>3400</v>
      </c>
      <c r="E99" s="22"/>
      <c r="F99" s="22"/>
      <c r="G99" s="25">
        <f t="shared" si="3"/>
        <v>4400</v>
      </c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1:18">
      <c r="A100" s="6">
        <v>4280</v>
      </c>
      <c r="B100" s="4" t="s">
        <v>20</v>
      </c>
      <c r="C100" s="22">
        <v>247</v>
      </c>
      <c r="D100" s="22">
        <v>140</v>
      </c>
      <c r="E100" s="22"/>
      <c r="F100" s="22"/>
      <c r="G100" s="25">
        <f t="shared" si="3"/>
        <v>387</v>
      </c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1:18">
      <c r="A101" s="47">
        <v>4440</v>
      </c>
      <c r="B101" s="83" t="s">
        <v>21</v>
      </c>
      <c r="C101" s="84">
        <v>7200</v>
      </c>
      <c r="D101" s="84">
        <v>4032</v>
      </c>
      <c r="E101" s="84"/>
      <c r="F101" s="84"/>
      <c r="G101" s="85">
        <f t="shared" si="3"/>
        <v>11232</v>
      </c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1:18">
      <c r="A102" s="20" t="s">
        <v>8</v>
      </c>
      <c r="B102" s="21" t="s">
        <v>9</v>
      </c>
      <c r="C102" s="28">
        <f>SUM(C93:C101)</f>
        <v>125705</v>
      </c>
      <c r="D102" s="28">
        <f>SUM(D93:D101)</f>
        <v>87779</v>
      </c>
      <c r="E102" s="28">
        <f>SUM(E93:E101)</f>
        <v>0</v>
      </c>
      <c r="F102" s="28">
        <f>SUM(F93:F101)</f>
        <v>0</v>
      </c>
      <c r="G102" s="29">
        <f>SUM(G93:G101)</f>
        <v>213484</v>
      </c>
      <c r="H102" s="40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4" spans="1:18">
      <c r="B104" s="58" t="s">
        <v>39</v>
      </c>
      <c r="C104" s="1" t="s">
        <v>47</v>
      </c>
      <c r="G104" s="60">
        <f>SUM(G105:G106)</f>
        <v>614316</v>
      </c>
    </row>
    <row r="105" spans="1:18">
      <c r="B105" s="57" t="s">
        <v>40</v>
      </c>
      <c r="C105" s="86"/>
      <c r="G105" s="68">
        <v>289090</v>
      </c>
    </row>
    <row r="106" spans="1:18">
      <c r="B106" s="57" t="s">
        <v>41</v>
      </c>
      <c r="C106" s="86"/>
      <c r="G106" s="68">
        <v>325226</v>
      </c>
    </row>
    <row r="107" spans="1:18">
      <c r="B107" s="59" t="s">
        <v>49</v>
      </c>
      <c r="C107" s="1" t="s">
        <v>48</v>
      </c>
      <c r="G107" s="60">
        <v>30000</v>
      </c>
    </row>
    <row r="108" spans="1:18">
      <c r="B108" s="59" t="s">
        <v>42</v>
      </c>
      <c r="G108" s="60">
        <f>SUM(G31,G104,G107)</f>
        <v>2865279</v>
      </c>
    </row>
  </sheetData>
  <mergeCells count="21">
    <mergeCell ref="A91:G91"/>
    <mergeCell ref="A68:G68"/>
    <mergeCell ref="F5:F7"/>
    <mergeCell ref="G5:G7"/>
    <mergeCell ref="A69:G69"/>
    <mergeCell ref="A10:G10"/>
    <mergeCell ref="A43:G43"/>
    <mergeCell ref="A86:G86"/>
    <mergeCell ref="A71:G71"/>
    <mergeCell ref="A70:G70"/>
    <mergeCell ref="D5:D7"/>
    <mergeCell ref="A34:G34"/>
    <mergeCell ref="A66:G66"/>
    <mergeCell ref="A1:G1"/>
    <mergeCell ref="K6:L6"/>
    <mergeCell ref="B5:B7"/>
    <mergeCell ref="Q6:R6"/>
    <mergeCell ref="C5:C7"/>
    <mergeCell ref="E5:E7"/>
    <mergeCell ref="A3:G3"/>
    <mergeCell ref="A5:A7"/>
  </mergeCells>
  <phoneticPr fontId="22" type="noConversion"/>
  <printOptions horizontalCentered="1"/>
  <pageMargins left="0.59055118110236227" right="0" top="0.59055118110236227" bottom="0.19685039370078741" header="0.51181102362204722" footer="0.51181102362204722"/>
  <pageSetup paperSize="9" scale="95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5" sqref="I15"/>
    </sheetView>
  </sheetViews>
  <sheetFormatPr defaultRowHeight="12.75"/>
  <sheetData/>
  <phoneticPr fontId="22" type="noConversion"/>
  <pageMargins left="0.75" right="0.75" top="1" bottom="1" header="0.51180555555555562" footer="0.5118055555555556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2" type="noConversion"/>
  <pageMargins left="0.75" right="0.75" top="1" bottom="1" header="0.51180555555555562" footer="0.51180555555555562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UMCiech</dc:creator>
  <cp:lastModifiedBy>Użytkownik systemu Windows</cp:lastModifiedBy>
  <cp:revision>1</cp:revision>
  <cp:lastPrinted>2017-06-07T09:13:54Z</cp:lastPrinted>
  <dcterms:created xsi:type="dcterms:W3CDTF">2007-11-09T11:56:30Z</dcterms:created>
  <dcterms:modified xsi:type="dcterms:W3CDTF">2017-07-03T10:02:58Z</dcterms:modified>
</cp:coreProperties>
</file>